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Bureau/"/>
    </mc:Choice>
  </mc:AlternateContent>
  <xr:revisionPtr revIDLastSave="686" documentId="8_{8E39B81D-0E42-453C-B6C6-1C6A04FB3E24}" xr6:coauthVersionLast="47" xr6:coauthVersionMax="47" xr10:uidLastSave="{679CC049-B93F-4C3F-BA4A-D9A55282D8F8}"/>
  <bookViews>
    <workbookView xWindow="28680" yWindow="-120" windowWidth="29040" windowHeight="15720" activeTab="2" xr2:uid="{B41ED1E4-0E62-42A2-8F8C-4AF5FE95EE24}"/>
  </bookViews>
  <sheets>
    <sheet name="PRESENTS" sheetId="15" r:id="rId1"/>
    <sheet name="RESULTATS" sheetId="14" r:id="rId2"/>
    <sheet name="RESULTATS COMBINE" sheetId="16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6" l="1"/>
  <c r="C27" i="16"/>
  <c r="C29" i="16"/>
  <c r="A29" i="16" s="1"/>
  <c r="C20" i="16"/>
  <c r="C26" i="16"/>
  <c r="C25" i="16"/>
  <c r="C16" i="16"/>
  <c r="C24" i="16"/>
  <c r="C23" i="16"/>
  <c r="C22" i="16"/>
  <c r="C21" i="16"/>
  <c r="C13" i="16"/>
  <c r="C8" i="16"/>
  <c r="C19" i="16"/>
  <c r="C18" i="16"/>
  <c r="C17" i="16"/>
  <c r="C15" i="16"/>
  <c r="C14" i="16"/>
  <c r="C9" i="16"/>
  <c r="C12" i="16"/>
  <c r="C10" i="16"/>
  <c r="C11" i="16"/>
  <c r="C5" i="16"/>
  <c r="C7" i="16"/>
  <c r="C6" i="16"/>
  <c r="C4" i="16"/>
  <c r="M112" i="14"/>
  <c r="M113" i="14"/>
  <c r="M115" i="14"/>
  <c r="M114" i="14"/>
  <c r="M116" i="14"/>
  <c r="M118" i="14"/>
  <c r="M119" i="14"/>
  <c r="M124" i="14"/>
  <c r="M129" i="14"/>
  <c r="M117" i="14"/>
  <c r="M123" i="14"/>
  <c r="M120" i="14"/>
  <c r="M131" i="14"/>
  <c r="M122" i="14"/>
  <c r="M121" i="14"/>
  <c r="M127" i="14"/>
  <c r="M126" i="14"/>
  <c r="M125" i="14"/>
  <c r="M128" i="14"/>
  <c r="M133" i="14"/>
  <c r="M130" i="14"/>
  <c r="M132" i="14"/>
  <c r="M135" i="14"/>
  <c r="M134" i="14"/>
  <c r="M136" i="14"/>
  <c r="M137" i="14"/>
  <c r="M139" i="14"/>
  <c r="M138" i="14"/>
  <c r="M140" i="14"/>
  <c r="M141" i="14"/>
  <c r="M142" i="14"/>
  <c r="M111" i="14"/>
  <c r="M99" i="14"/>
  <c r="M97" i="14"/>
  <c r="M98" i="14"/>
  <c r="M100" i="14"/>
  <c r="M101" i="14"/>
  <c r="M105" i="14"/>
  <c r="M103" i="14"/>
  <c r="M106" i="14"/>
  <c r="M104" i="14"/>
  <c r="M108" i="14"/>
  <c r="M102" i="14"/>
  <c r="M107" i="14"/>
  <c r="M96" i="14"/>
  <c r="M60" i="14"/>
  <c r="M61" i="14"/>
  <c r="M62" i="14"/>
  <c r="M63" i="14"/>
  <c r="M65" i="14"/>
  <c r="M64" i="14"/>
  <c r="M66" i="14"/>
  <c r="M67" i="14"/>
  <c r="M69" i="14"/>
  <c r="M68" i="14"/>
  <c r="M70" i="14"/>
  <c r="M73" i="14"/>
  <c r="M71" i="14"/>
  <c r="M72" i="14"/>
  <c r="M74" i="14"/>
  <c r="M75" i="14"/>
  <c r="M59" i="14"/>
  <c r="M54" i="14"/>
  <c r="M53" i="14"/>
  <c r="M55" i="14"/>
  <c r="M56" i="14"/>
  <c r="M52" i="14"/>
  <c r="A10" i="16" l="1"/>
  <c r="A17" i="16"/>
  <c r="A16" i="16"/>
  <c r="A25" i="16"/>
  <c r="A8" i="16"/>
  <c r="A26" i="16"/>
  <c r="A13" i="16"/>
  <c r="A20" i="16"/>
  <c r="A7" i="16"/>
  <c r="A5" i="16"/>
  <c r="A11" i="16"/>
  <c r="A19" i="16"/>
  <c r="A12" i="16"/>
  <c r="A9" i="16"/>
  <c r="A21" i="16"/>
  <c r="A18" i="16"/>
  <c r="A4" i="16"/>
  <c r="A14" i="16"/>
  <c r="A22" i="16"/>
  <c r="A27" i="16"/>
  <c r="A24" i="16"/>
  <c r="A6" i="16"/>
  <c r="A15" i="16"/>
  <c r="A23" i="16"/>
  <c r="A28" i="16"/>
  <c r="M185" i="14"/>
  <c r="M178" i="14" l="1"/>
  <c r="M172" i="14"/>
  <c r="M176" i="14"/>
  <c r="M174" i="14"/>
  <c r="M183" i="14"/>
  <c r="M181" i="14"/>
  <c r="M218" i="14"/>
  <c r="M206" i="14"/>
  <c r="M223" i="14"/>
  <c r="M224" i="14"/>
  <c r="M215" i="14"/>
  <c r="M217" i="14"/>
  <c r="M213" i="14"/>
  <c r="M207" i="14"/>
  <c r="M210" i="14"/>
  <c r="M220" i="14"/>
  <c r="M208" i="14"/>
  <c r="M221" i="14"/>
  <c r="M209" i="14"/>
  <c r="M214" i="14"/>
  <c r="M219" i="14"/>
  <c r="M211" i="14"/>
  <c r="M222" i="14"/>
  <c r="M212" i="14"/>
  <c r="M216" i="14"/>
  <c r="M200" i="14"/>
  <c r="M192" i="14"/>
  <c r="M199" i="14"/>
  <c r="M204" i="14"/>
  <c r="M197" i="14"/>
  <c r="M202" i="14"/>
  <c r="M193" i="14"/>
  <c r="M194" i="14"/>
  <c r="M198" i="14"/>
  <c r="M201" i="14"/>
  <c r="M195" i="14"/>
  <c r="M203" i="14"/>
  <c r="M196" i="14"/>
  <c r="M167" i="14"/>
  <c r="M160" i="14"/>
  <c r="M162" i="14"/>
  <c r="M165" i="14"/>
  <c r="M164" i="14"/>
  <c r="M163" i="14"/>
  <c r="M161" i="14"/>
  <c r="M166" i="14"/>
  <c r="M154" i="14"/>
  <c r="M152" i="14"/>
  <c r="M156" i="14"/>
  <c r="M155" i="14"/>
  <c r="M153" i="14"/>
  <c r="F47" i="14"/>
</calcChain>
</file>

<file path=xl/sharedStrings.xml><?xml version="1.0" encoding="utf-8"?>
<sst xmlns="http://schemas.openxmlformats.org/spreadsheetml/2006/main" count="2148" uniqueCount="433">
  <si>
    <t>Course en ligne K1 (HF)</t>
  </si>
  <si>
    <t>UT3 P. SABATIER TOULOUSE</t>
  </si>
  <si>
    <t>TOULOUSE</t>
  </si>
  <si>
    <t>Course en ligne C1 (HF)</t>
  </si>
  <si>
    <t>BEZIAT</t>
  </si>
  <si>
    <t>MARGOT</t>
  </si>
  <si>
    <t>Y300079624</t>
  </si>
  <si>
    <t>Descente K1 (HF)</t>
  </si>
  <si>
    <t>BONNARD-MASSARDY</t>
  </si>
  <si>
    <t>RAPHAEL</t>
  </si>
  <si>
    <t>Y300079820</t>
  </si>
  <si>
    <t>Course en ligne C2 (HF)</t>
  </si>
  <si>
    <t>Descente C1 (HF)</t>
  </si>
  <si>
    <t>SIBLOT</t>
  </si>
  <si>
    <t>ADRIAN</t>
  </si>
  <si>
    <t>Y300079628</t>
  </si>
  <si>
    <t>Slalom K1 (HF)</t>
  </si>
  <si>
    <t>RAZEGHIAN</t>
  </si>
  <si>
    <t>ROXANA</t>
  </si>
  <si>
    <t>Y300079380</t>
  </si>
  <si>
    <t>Course en ligne K2 (HF)</t>
  </si>
  <si>
    <t>Slalom C1 (HF)</t>
  </si>
  <si>
    <t>Slalom C2 (HF)</t>
  </si>
  <si>
    <t>Descente C2 (HF)</t>
  </si>
  <si>
    <t>ADISSON</t>
  </si>
  <si>
    <t>LUCIE</t>
  </si>
  <si>
    <t>INSA DE LYON</t>
  </si>
  <si>
    <t>MQ1E082040</t>
  </si>
  <si>
    <t>LYON</t>
  </si>
  <si>
    <t>AFFRE</t>
  </si>
  <si>
    <t>LORIS</t>
  </si>
  <si>
    <t>UPPA PAU ET PAYS DE L ADOUR</t>
  </si>
  <si>
    <t>D2UP083440</t>
  </si>
  <si>
    <t>BORDEAUX</t>
  </si>
  <si>
    <t>AMBLARD</t>
  </si>
  <si>
    <t>JULINE</t>
  </si>
  <si>
    <t>ASU BORDEAUX - UBM</t>
  </si>
  <si>
    <t>D1BM034604</t>
  </si>
  <si>
    <t>BACHELOT</t>
  </si>
  <si>
    <t>MAEVA</t>
  </si>
  <si>
    <t>Y300078985</t>
  </si>
  <si>
    <t>BATTISTUZZI</t>
  </si>
  <si>
    <t>LOAN</t>
  </si>
  <si>
    <t>UNIVERSITE GUSTAVE EIFFEL</t>
  </si>
  <si>
    <t>HF0U029186</t>
  </si>
  <si>
    <t>CRETEIL</t>
  </si>
  <si>
    <t>BERTRAND-DELORME</t>
  </si>
  <si>
    <t>LORIC</t>
  </si>
  <si>
    <t>Univ Lorraine - Staps Nancy</t>
  </si>
  <si>
    <t>O111071984</t>
  </si>
  <si>
    <t>NANCY-METZ</t>
  </si>
  <si>
    <t>BLANC</t>
  </si>
  <si>
    <t>EMMA</t>
  </si>
  <si>
    <t>EML - ST ETIENNE</t>
  </si>
  <si>
    <t>MJ2E078471</t>
  </si>
  <si>
    <t>BOUCHET</t>
  </si>
  <si>
    <t>UGO</t>
  </si>
  <si>
    <t>ASUB - STAPS Dijon</t>
  </si>
  <si>
    <t>I111006839</t>
  </si>
  <si>
    <t>DIJON</t>
  </si>
  <si>
    <t>BOULANGER-LARROQUE</t>
  </si>
  <si>
    <t>REMY</t>
  </si>
  <si>
    <t>ASU BORDEAUX COLLEGE SC DE L'</t>
  </si>
  <si>
    <t>D1S1082288</t>
  </si>
  <si>
    <t>BOURLET</t>
  </si>
  <si>
    <t>DANTE</t>
  </si>
  <si>
    <t>ASU BORDEAUX INP</t>
  </si>
  <si>
    <t>D1IP080991</t>
  </si>
  <si>
    <t>BRUCHER</t>
  </si>
  <si>
    <t>AMAURY</t>
  </si>
  <si>
    <t>I111080009</t>
  </si>
  <si>
    <t>BRUNEAU</t>
  </si>
  <si>
    <t>ROMAIN</t>
  </si>
  <si>
    <t>UPPA STAPS TARBES</t>
  </si>
  <si>
    <t>D2U0083150</t>
  </si>
  <si>
    <t>BUSSON</t>
  </si>
  <si>
    <t>FLORIAN</t>
  </si>
  <si>
    <t>D2U0083141</t>
  </si>
  <si>
    <t>CASCARINO</t>
  </si>
  <si>
    <t>PAUL</t>
  </si>
  <si>
    <t>CHEVALIER</t>
  </si>
  <si>
    <t>FLORENT</t>
  </si>
  <si>
    <t>AS UNIV.ARTOIS-STAPS LIEVIN</t>
  </si>
  <si>
    <t>K701007629</t>
  </si>
  <si>
    <t>LILLE</t>
  </si>
  <si>
    <t>COTHIAS-FAURE</t>
  </si>
  <si>
    <t>GEDEON</t>
  </si>
  <si>
    <t>IUT TARBES</t>
  </si>
  <si>
    <t>YY0I083271</t>
  </si>
  <si>
    <t>COURTIADE</t>
  </si>
  <si>
    <t>VALENTIN</t>
  </si>
  <si>
    <t>INSA TOULOUSE</t>
  </si>
  <si>
    <t>YD00089041</t>
  </si>
  <si>
    <t>DANDONNEAU</t>
  </si>
  <si>
    <t>TOMY</t>
  </si>
  <si>
    <t>INSA RENNES</t>
  </si>
  <si>
    <t>VR00083161</t>
  </si>
  <si>
    <t>RENNES</t>
  </si>
  <si>
    <t>DEBLIQUY</t>
  </si>
  <si>
    <t>MEWEN</t>
  </si>
  <si>
    <t>HF0U082547</t>
  </si>
  <si>
    <t>DELAGE GAREZ</t>
  </si>
  <si>
    <t>FANTIN</t>
  </si>
  <si>
    <t>YD00081827</t>
  </si>
  <si>
    <t>DELEMOTTE</t>
  </si>
  <si>
    <t>BAPTISTE</t>
  </si>
  <si>
    <t>ENI TARBES</t>
  </si>
  <si>
    <t>YX00082618</t>
  </si>
  <si>
    <t>DURAND</t>
  </si>
  <si>
    <t>MANON</t>
  </si>
  <si>
    <t>I111018065</t>
  </si>
  <si>
    <t>THOMAS</t>
  </si>
  <si>
    <t>HF0U081347</t>
  </si>
  <si>
    <t>DUTERAGE</t>
  </si>
  <si>
    <t>LOUISE</t>
  </si>
  <si>
    <t>MQ1E017501</t>
  </si>
  <si>
    <t>ESTANGUET</t>
  </si>
  <si>
    <t>YOULIA</t>
  </si>
  <si>
    <t>D2U0083152</t>
  </si>
  <si>
    <t>FAVERJON</t>
  </si>
  <si>
    <t>CHLOE</t>
  </si>
  <si>
    <t>MQ1E082041</t>
  </si>
  <si>
    <t>FOREST</t>
  </si>
  <si>
    <t>MATHILDE</t>
  </si>
  <si>
    <t>UDL - UJM STAPS</t>
  </si>
  <si>
    <t>MA71038083</t>
  </si>
  <si>
    <t>GAUBERT</t>
  </si>
  <si>
    <t>ELSA</t>
  </si>
  <si>
    <t>YD00001283</t>
  </si>
  <si>
    <t>GEGOUT</t>
  </si>
  <si>
    <t>CLEMENTINE</t>
  </si>
  <si>
    <t>UDL - UTE LYON 1 APS</t>
  </si>
  <si>
    <t>MA11073368</t>
  </si>
  <si>
    <t>GILOTIN</t>
  </si>
  <si>
    <t>NEOMIE</t>
  </si>
  <si>
    <t>Université de Caen Normandie</t>
  </si>
  <si>
    <t>EU00081856</t>
  </si>
  <si>
    <t>CAEN</t>
  </si>
  <si>
    <t>GIONDINI</t>
  </si>
  <si>
    <t>ELIAN</t>
  </si>
  <si>
    <t>Y300079845</t>
  </si>
  <si>
    <t>GOBERT</t>
  </si>
  <si>
    <t>YX00082617</t>
  </si>
  <si>
    <t>GODART</t>
  </si>
  <si>
    <t>KILIAN</t>
  </si>
  <si>
    <t>I111008315</t>
  </si>
  <si>
    <t>GOUJON</t>
  </si>
  <si>
    <t>ALEXANDRE</t>
  </si>
  <si>
    <t>MQ1E000953</t>
  </si>
  <si>
    <t>HIGLINIEKS</t>
  </si>
  <si>
    <t>JULES</t>
  </si>
  <si>
    <t>D1S1079076</t>
  </si>
  <si>
    <t>HUGUES</t>
  </si>
  <si>
    <t>ELENA</t>
  </si>
  <si>
    <t>O111082574</t>
  </si>
  <si>
    <t>JOUET</t>
  </si>
  <si>
    <t>TITOUAN</t>
  </si>
  <si>
    <t>EU01072925</t>
  </si>
  <si>
    <t>KLATT</t>
  </si>
  <si>
    <t>ETIENNE</t>
  </si>
  <si>
    <t>YD00081825</t>
  </si>
  <si>
    <t>LACAMBRE</t>
  </si>
  <si>
    <t>LEA</t>
  </si>
  <si>
    <t>I111082669</t>
  </si>
  <si>
    <t>LANDREAU</t>
  </si>
  <si>
    <t>CEDRIC</t>
  </si>
  <si>
    <t>D2U0083431</t>
  </si>
  <si>
    <t>LARBOUILLAT</t>
  </si>
  <si>
    <t>BLANDINE</t>
  </si>
  <si>
    <t>UT1 CAPITOLE TOULOUSE</t>
  </si>
  <si>
    <t>Y100024457</t>
  </si>
  <si>
    <t>LARTIGUE</t>
  </si>
  <si>
    <t>CLEMENCE</t>
  </si>
  <si>
    <t>YD00013602</t>
  </si>
  <si>
    <t>LAUMAIN</t>
  </si>
  <si>
    <t>GABIN</t>
  </si>
  <si>
    <t>I111002768</t>
  </si>
  <si>
    <t>LE CADRE</t>
  </si>
  <si>
    <t>ENZO</t>
  </si>
  <si>
    <t>EU01071587</t>
  </si>
  <si>
    <t>LE MEUR</t>
  </si>
  <si>
    <t>GLEN</t>
  </si>
  <si>
    <t>VR00083159</t>
  </si>
  <si>
    <t>LOUVEAU</t>
  </si>
  <si>
    <t>ALEX</t>
  </si>
  <si>
    <t>D2U0083151</t>
  </si>
  <si>
    <t>MAGRAS</t>
  </si>
  <si>
    <t>MARTIN</t>
  </si>
  <si>
    <t>VR00083163</t>
  </si>
  <si>
    <t>MARTIN LAEMLE</t>
  </si>
  <si>
    <t>ILONA</t>
  </si>
  <si>
    <t>HF0U082616</t>
  </si>
  <si>
    <t>MESMOUDI</t>
  </si>
  <si>
    <t>ADRIEN</t>
  </si>
  <si>
    <t>D2U0083437</t>
  </si>
  <si>
    <t>MILLET</t>
  </si>
  <si>
    <t>ZOE</t>
  </si>
  <si>
    <t>EU01071586</t>
  </si>
  <si>
    <t>MONIER</t>
  </si>
  <si>
    <t>MATHIEU</t>
  </si>
  <si>
    <t>MA11082477</t>
  </si>
  <si>
    <t>PAINTEAUX</t>
  </si>
  <si>
    <t>LEONARD</t>
  </si>
  <si>
    <t>INP TOULOUSE</t>
  </si>
  <si>
    <t>Y400083376</t>
  </si>
  <si>
    <t>PASSERNIG</t>
  </si>
  <si>
    <t>LOUIS</t>
  </si>
  <si>
    <t>VR00083164</t>
  </si>
  <si>
    <t>PETIBOUT</t>
  </si>
  <si>
    <t>BERTRAND</t>
  </si>
  <si>
    <t>MA71038090</t>
  </si>
  <si>
    <t>PIANETA</t>
  </si>
  <si>
    <t>I111082672</t>
  </si>
  <si>
    <t>PIOT</t>
  </si>
  <si>
    <t>DAMIEN</t>
  </si>
  <si>
    <t>YD00082526</t>
  </si>
  <si>
    <t>RIERA</t>
  </si>
  <si>
    <t>CLEMENT</t>
  </si>
  <si>
    <t>ASU BORDEAUX IUT</t>
  </si>
  <si>
    <t>D1UT078957</t>
  </si>
  <si>
    <t>ROCHE</t>
  </si>
  <si>
    <t>JEAN-PHILIPPE</t>
  </si>
  <si>
    <t>ASU GRENOBLE ALPES STAPS</t>
  </si>
  <si>
    <t>J111040897</t>
  </si>
  <si>
    <t>GRENOBLE</t>
  </si>
  <si>
    <t>RUIZ</t>
  </si>
  <si>
    <t>TRISTAN</t>
  </si>
  <si>
    <t>D2U0083430</t>
  </si>
  <si>
    <t>SALESSE</t>
  </si>
  <si>
    <t>LAURINE</t>
  </si>
  <si>
    <t>D2U0065178</t>
  </si>
  <si>
    <t>SARRAMEA</t>
  </si>
  <si>
    <t>MARC</t>
  </si>
  <si>
    <t>YX00083140</t>
  </si>
  <si>
    <t>SAUSSEREAU</t>
  </si>
  <si>
    <t>PIERRE-LOUIS</t>
  </si>
  <si>
    <t>D2UP083193</t>
  </si>
  <si>
    <t>SENECHAULT</t>
  </si>
  <si>
    <t>YOHANN</t>
  </si>
  <si>
    <t>HF0U082550</t>
  </si>
  <si>
    <t>TOURTOIS</t>
  </si>
  <si>
    <t>SIMON</t>
  </si>
  <si>
    <t>ICAM TOULOUSE</t>
  </si>
  <si>
    <t>Y700081050</t>
  </si>
  <si>
    <t>TRAQUET</t>
  </si>
  <si>
    <t>SAM</t>
  </si>
  <si>
    <t>AS UNIV POITIERS SUAPS</t>
  </si>
  <si>
    <t>TA0P082460</t>
  </si>
  <si>
    <t>POITIERS</t>
  </si>
  <si>
    <t>TRENCHANT</t>
  </si>
  <si>
    <t>LOIC</t>
  </si>
  <si>
    <t>MA11080655</t>
  </si>
  <si>
    <t>VALLIENNE</t>
  </si>
  <si>
    <t>SAMUEL</t>
  </si>
  <si>
    <t>D1IP080990</t>
  </si>
  <si>
    <t>VERDIER</t>
  </si>
  <si>
    <t>EMILE</t>
  </si>
  <si>
    <t>U. Clermont Auv. STAPS</t>
  </si>
  <si>
    <t>F121083065</t>
  </si>
  <si>
    <t>CLERMONT-FERRAND</t>
  </si>
  <si>
    <t>VUITTON</t>
  </si>
  <si>
    <t>LEO</t>
  </si>
  <si>
    <t>YD00081826</t>
  </si>
  <si>
    <t>WICHE</t>
  </si>
  <si>
    <t>INSA Centre Val de Loire</t>
  </si>
  <si>
    <t>RD00041520</t>
  </si>
  <si>
    <t>ORLEANS-TOURS</t>
  </si>
  <si>
    <t>ZANNI</t>
  </si>
  <si>
    <t>MATTEO</t>
  </si>
  <si>
    <t>YD00081828</t>
  </si>
  <si>
    <t>JACQUET</t>
  </si>
  <si>
    <t>HF0U078553</t>
  </si>
  <si>
    <t>PERREAU</t>
  </si>
  <si>
    <t>NOE</t>
  </si>
  <si>
    <t>HF0U078500</t>
  </si>
  <si>
    <t>Nom</t>
  </si>
  <si>
    <t>Prénom</t>
  </si>
  <si>
    <t>AS</t>
  </si>
  <si>
    <t>N° licence</t>
  </si>
  <si>
    <t>Académie</t>
  </si>
  <si>
    <t>???????</t>
  </si>
  <si>
    <t>Non renseigné</t>
  </si>
  <si>
    <t>HE00089994</t>
  </si>
  <si>
    <t>ESIEE PARIS</t>
  </si>
  <si>
    <t>GUYON</t>
  </si>
  <si>
    <t>Temps</t>
  </si>
  <si>
    <t>BENJAMIN</t>
  </si>
  <si>
    <t>YY0I083215</t>
  </si>
  <si>
    <t>15</t>
  </si>
  <si>
    <t>1</t>
  </si>
  <si>
    <t>6</t>
  </si>
  <si>
    <t>51.07</t>
  </si>
  <si>
    <t>17</t>
  </si>
  <si>
    <t>7</t>
  </si>
  <si>
    <t>52.43</t>
  </si>
  <si>
    <t>2</t>
  </si>
  <si>
    <t>8</t>
  </si>
  <si>
    <t>56.29</t>
  </si>
  <si>
    <t>3</t>
  </si>
  <si>
    <t>5</t>
  </si>
  <si>
    <t>1:03.58</t>
  </si>
  <si>
    <t>4</t>
  </si>
  <si>
    <t>1:13.76</t>
  </si>
  <si>
    <t>Abs</t>
  </si>
  <si>
    <t>45.88</t>
  </si>
  <si>
    <t>47.83</t>
  </si>
  <si>
    <t>48.92</t>
  </si>
  <si>
    <t>53.23</t>
  </si>
  <si>
    <t>54.15</t>
  </si>
  <si>
    <t>59.29</t>
  </si>
  <si>
    <t>59.74</t>
  </si>
  <si>
    <t>1:02.43</t>
  </si>
  <si>
    <t>46.59</t>
  </si>
  <si>
    <t>51.59</t>
  </si>
  <si>
    <t>53.47</t>
  </si>
  <si>
    <t>58.87</t>
  </si>
  <si>
    <t>51.58</t>
  </si>
  <si>
    <t>57.05</t>
  </si>
  <si>
    <t>1:00.87</t>
  </si>
  <si>
    <t>1:01.07</t>
  </si>
  <si>
    <t>49.87</t>
  </si>
  <si>
    <t>50.19</t>
  </si>
  <si>
    <t>50.37</t>
  </si>
  <si>
    <t>52.04</t>
  </si>
  <si>
    <t>52.07</t>
  </si>
  <si>
    <t>52.16</t>
  </si>
  <si>
    <t>52.74</t>
  </si>
  <si>
    <t>53.12</t>
  </si>
  <si>
    <t>9</t>
  </si>
  <si>
    <t>54.56</t>
  </si>
  <si>
    <t>10</t>
  </si>
  <si>
    <t>54.83</t>
  </si>
  <si>
    <t>11</t>
  </si>
  <si>
    <t>54.87</t>
  </si>
  <si>
    <t>12</t>
  </si>
  <si>
    <t>55.44</t>
  </si>
  <si>
    <t>13</t>
  </si>
  <si>
    <t>57.69</t>
  </si>
  <si>
    <t>42.66</t>
  </si>
  <si>
    <t>44.31</t>
  </si>
  <si>
    <t>44.43</t>
  </si>
  <si>
    <t>45.76</t>
  </si>
  <si>
    <t>45.82</t>
  </si>
  <si>
    <t>46.07</t>
  </si>
  <si>
    <t>47.29</t>
  </si>
  <si>
    <t>48.74</t>
  </si>
  <si>
    <t>49.67</t>
  </si>
  <si>
    <t>51.11</t>
  </si>
  <si>
    <t>51.21</t>
  </si>
  <si>
    <t>51.90</t>
  </si>
  <si>
    <t>14</t>
  </si>
  <si>
    <t>52.62</t>
  </si>
  <si>
    <t>52.83</t>
  </si>
  <si>
    <t>16</t>
  </si>
  <si>
    <t>54.23</t>
  </si>
  <si>
    <t>56.35</t>
  </si>
  <si>
    <t>18</t>
  </si>
  <si>
    <t>1:04.61</t>
  </si>
  <si>
    <t>19</t>
  </si>
  <si>
    <t>1:06.41</t>
  </si>
  <si>
    <t>ABs</t>
  </si>
  <si>
    <t>51.73</t>
  </si>
  <si>
    <t>52.33</t>
  </si>
  <si>
    <t>54.19</t>
  </si>
  <si>
    <t>59.77</t>
  </si>
  <si>
    <t>1:26.32</t>
  </si>
  <si>
    <t>CLAS 1</t>
  </si>
  <si>
    <t>TPS 1</t>
  </si>
  <si>
    <t>CLAS 2</t>
  </si>
  <si>
    <t>TPS 2</t>
  </si>
  <si>
    <t>46.47</t>
  </si>
  <si>
    <t>46.53</t>
  </si>
  <si>
    <t>49.43</t>
  </si>
  <si>
    <t>52.91</t>
  </si>
  <si>
    <t>54.02</t>
  </si>
  <si>
    <t>57.30</t>
  </si>
  <si>
    <t>58.05</t>
  </si>
  <si>
    <t>59.11</t>
  </si>
  <si>
    <t>48.05</t>
  </si>
  <si>
    <t>52.20</t>
  </si>
  <si>
    <t>56.87</t>
  </si>
  <si>
    <t>58.29</t>
  </si>
  <si>
    <t>53.66</t>
  </si>
  <si>
    <t>59.23</t>
  </si>
  <si>
    <t>1:00.42</t>
  </si>
  <si>
    <t>Abd</t>
  </si>
  <si>
    <t>50.67</t>
  </si>
  <si>
    <t>50.72</t>
  </si>
  <si>
    <t>51.06</t>
  </si>
  <si>
    <t>51.41</t>
  </si>
  <si>
    <t>51.65</t>
  </si>
  <si>
    <t>52.37</t>
  </si>
  <si>
    <t>53.25</t>
  </si>
  <si>
    <t>53.38</t>
  </si>
  <si>
    <t>53.62</t>
  </si>
  <si>
    <t>54.94</t>
  </si>
  <si>
    <t>56.24</t>
  </si>
  <si>
    <t>1:03.69</t>
  </si>
  <si>
    <t>1:05.12</t>
  </si>
  <si>
    <t>41.92</t>
  </si>
  <si>
    <t>42.78</t>
  </si>
  <si>
    <t>45.30</t>
  </si>
  <si>
    <t>45.32</t>
  </si>
  <si>
    <t>45.86</t>
  </si>
  <si>
    <t>46.27</t>
  </si>
  <si>
    <t>47.39</t>
  </si>
  <si>
    <t>47.64</t>
  </si>
  <si>
    <t>49.03</t>
  </si>
  <si>
    <t>49.74</t>
  </si>
  <si>
    <t>49.82</t>
  </si>
  <si>
    <t>50.41</t>
  </si>
  <si>
    <t>51.49</t>
  </si>
  <si>
    <t>52.29</t>
  </si>
  <si>
    <t>1:06.16</t>
  </si>
  <si>
    <t>1:29.40</t>
  </si>
  <si>
    <t>1:30.22</t>
  </si>
  <si>
    <t>1:43.33</t>
  </si>
  <si>
    <t>1+2</t>
  </si>
  <si>
    <t>ABS</t>
  </si>
  <si>
    <t>CODE</t>
  </si>
  <si>
    <t>MIGLINIEKS</t>
  </si>
  <si>
    <t>LISTE DES PRESENTS</t>
  </si>
  <si>
    <t>LISTE DES ASBCENTS</t>
  </si>
  <si>
    <t>CLT</t>
  </si>
  <si>
    <t>/</t>
  </si>
  <si>
    <t>CLASSEMENT CHALLENGE AS</t>
  </si>
  <si>
    <t>RANG</t>
  </si>
  <si>
    <t>Associations Sportives</t>
  </si>
  <si>
    <t>POINTS</t>
  </si>
  <si>
    <t>CLASSEMENT DU COMBINE</t>
  </si>
  <si>
    <t>K1 HOMME</t>
  </si>
  <si>
    <t>Points</t>
  </si>
  <si>
    <t>K1 FEMME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</si>
</sst>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1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6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wrapText="1"/>
    </xf>
    <xf numFmtId="0" fontId="3" fillId="5" borderId="1" xfId="0" applyFont="1" applyFill="1" applyBorder="1"/>
    <xf numFmtId="0" fontId="3" fillId="5" borderId="2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4" borderId="1" xfId="0" applyFont="1" applyFill="1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/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/>
    <xf numFmtId="0" fontId="11" fillId="5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2" fontId="2" fillId="0" borderId="1" xfId="0" applyNumberFormat="1" applyFont="1" applyBorder="1"/>
    <xf numFmtId="2" fontId="3" fillId="5" borderId="1" xfId="0" applyNumberFormat="1" applyFont="1" applyFill="1" applyBorder="1"/>
    <xf numFmtId="2" fontId="3" fillId="3" borderId="1" xfId="0" applyNumberFormat="1" applyFont="1" applyFill="1" applyBorder="1"/>
    <xf numFmtId="2" fontId="2" fillId="3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1" fontId="2" fillId="0" borderId="0" xfId="0" applyNumberFormat="1" applyFont="1"/>
    <xf numFmtId="49" fontId="0" fillId="0" borderId="0" xfId="0" applyNumberForma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000099"/>
      <color rgb="FFFF00FF"/>
      <color rgb="FFCCFFFF"/>
      <color rgb="FFFFCCFF"/>
      <color rgb="FF66FF99"/>
      <color rgb="FFCCFFCC"/>
      <color rgb="FF0000FF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2022%2003%2009_CK_Combine_A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 DU FICHIER"/>
      <sheetName val="1 - Liste etudiants"/>
      <sheetName val="2 - K1 H"/>
      <sheetName val="2 - K1 F"/>
      <sheetName val="2 - C1 H"/>
      <sheetName val="2 - C1 F"/>
      <sheetName val="2 - C2 H"/>
      <sheetName val="2 - C2 F"/>
      <sheetName val="2 - C2 M"/>
      <sheetName val="2 - K2 H"/>
      <sheetName val="2 - K2 F"/>
      <sheetName val="2 - K2 M"/>
      <sheetName val="3 - RESULTATS PAR EPREUVES"/>
      <sheetName val="3 - RESULTATS COMBINE"/>
      <sheetName val="3 - RESULTATS CHALLENGE"/>
      <sheetName val="Aide Challe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Classement</v>
          </cell>
          <cell r="B1" t="str">
            <v>K1 H SLALOM</v>
          </cell>
          <cell r="C1" t="str">
            <v>K1H DESCENTE</v>
          </cell>
          <cell r="D1" t="str">
            <v>K1H CEL</v>
          </cell>
          <cell r="E1" t="str">
            <v>K1 F SLALOM</v>
          </cell>
          <cell r="F1" t="str">
            <v>K1 F DESCENTE</v>
          </cell>
          <cell r="G1" t="str">
            <v>K1 F CEL</v>
          </cell>
          <cell r="H1" t="str">
            <v>C1 H SLALOM</v>
          </cell>
          <cell r="I1" t="str">
            <v>C1 H DESCENTE</v>
          </cell>
          <cell r="J1" t="str">
            <v>C1 HCEL</v>
          </cell>
          <cell r="K1" t="str">
            <v>C1 FSLALOM</v>
          </cell>
          <cell r="L1" t="str">
            <v>C1 F DESCENTE</v>
          </cell>
          <cell r="M1" t="str">
            <v>C1 F CEL</v>
          </cell>
          <cell r="N1" t="str">
            <v>C2 H SLALOM</v>
          </cell>
          <cell r="O1" t="str">
            <v>C2 H DESCENTE</v>
          </cell>
          <cell r="P1" t="str">
            <v>C2 H CEL</v>
          </cell>
          <cell r="Q1" t="str">
            <v>C2 F SLALOM</v>
          </cell>
          <cell r="R1" t="str">
            <v>C2 F DESCENTE</v>
          </cell>
          <cell r="S1" t="str">
            <v>C2 F CEL</v>
          </cell>
          <cell r="T1" t="str">
            <v>C2 M SLALOM</v>
          </cell>
          <cell r="U1" t="str">
            <v>C2 M DESCENTE</v>
          </cell>
          <cell r="V1" t="str">
            <v>C2 M CEL</v>
          </cell>
          <cell r="W1" t="str">
            <v>K2 H SLALOM</v>
          </cell>
          <cell r="X1" t="str">
            <v>K2 H DESCENTE</v>
          </cell>
          <cell r="Y1" t="str">
            <v>K2 H CEL</v>
          </cell>
          <cell r="Z1" t="str">
            <v>K2 F SLALOM</v>
          </cell>
          <cell r="AA1" t="str">
            <v>K2 F DESCENTE</v>
          </cell>
          <cell r="AB1" t="str">
            <v>K2 F CEL</v>
          </cell>
          <cell r="AC1" t="str">
            <v>K2 M SLALOM</v>
          </cell>
          <cell r="AD1" t="str">
            <v>K2 M DESCENTE</v>
          </cell>
        </row>
        <row r="2">
          <cell r="A2">
            <v>1</v>
          </cell>
          <cell r="B2" t="str">
            <v>UNIVERSITE GUSTAVE EIFFEL</v>
          </cell>
          <cell r="C2" t="str">
            <v>UT3 P. SABATIER TOULOUSE</v>
          </cell>
          <cell r="D2" t="str">
            <v>UDL - UJM STAPS</v>
          </cell>
          <cell r="E2" t="str">
            <v>UNIVERSITE GUSTAVE EIFFEL</v>
          </cell>
          <cell r="F2" t="str">
            <v>UT3 P. SABATIER TOULOUSE</v>
          </cell>
          <cell r="G2" t="str">
            <v>UDL - UJM STAPS</v>
          </cell>
          <cell r="H2" t="e">
            <v>#N/A</v>
          </cell>
          <cell r="I2" t="str">
            <v>INSA TOULOUSE</v>
          </cell>
          <cell r="J2" t="e">
            <v>#N/A</v>
          </cell>
          <cell r="K2" t="e">
            <v>#N/A</v>
          </cell>
          <cell r="L2" t="str">
            <v>INSA TOULOUSE</v>
          </cell>
          <cell r="M2" t="e">
            <v>#N/A</v>
          </cell>
          <cell r="N2" t="e">
            <v>#N/A</v>
          </cell>
          <cell r="O2" t="str">
            <v>/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str">
            <v>UT3 P. SABATIER TOULOUSE</v>
          </cell>
          <cell r="U2" t="str">
            <v>ASUB - STAPS Dijon</v>
          </cell>
          <cell r="Y2" t="e">
            <v>#N/A</v>
          </cell>
          <cell r="AB2" t="e">
            <v>#N/A</v>
          </cell>
        </row>
        <row r="3">
          <cell r="A3">
            <v>2</v>
          </cell>
          <cell r="B3" t="str">
            <v>INSA TOULOUSE</v>
          </cell>
          <cell r="C3" t="str">
            <v>ASUB - STAPS Dijon</v>
          </cell>
          <cell r="D3" t="str">
            <v>UT3 P. SABATIER TOULOUSE</v>
          </cell>
          <cell r="E3" t="str">
            <v>INSA TOULOUSE</v>
          </cell>
          <cell r="F3" t="str">
            <v>Université de Caen Normandie</v>
          </cell>
          <cell r="G3" t="str">
            <v>Université de Caen Normandie</v>
          </cell>
          <cell r="H3" t="e">
            <v>#N/A</v>
          </cell>
          <cell r="I3" t="str">
            <v>INSA TOULOUSE</v>
          </cell>
          <cell r="J3" t="e">
            <v>#N/A</v>
          </cell>
          <cell r="K3" t="e">
            <v>#N/A</v>
          </cell>
          <cell r="L3" t="str">
            <v>UT3 P. SABATIER TOULOUSE</v>
          </cell>
          <cell r="M3" t="e">
            <v>#N/A</v>
          </cell>
          <cell r="N3" t="e">
            <v>#N/A</v>
          </cell>
          <cell r="O3" t="e">
            <v>#REF!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#REF!</v>
          </cell>
          <cell r="U3" t="e">
            <v>#REF!</v>
          </cell>
          <cell r="Y3" t="e">
            <v>#N/A</v>
          </cell>
          <cell r="AB3" t="e">
            <v>#N/A</v>
          </cell>
        </row>
        <row r="4">
          <cell r="A4">
            <v>3</v>
          </cell>
          <cell r="B4" t="str">
            <v>UNIVERSITE GUSTAVE EIFFEL</v>
          </cell>
          <cell r="C4" t="str">
            <v>ASU BORDEAUX COLLEGE SC DE L'</v>
          </cell>
          <cell r="D4" t="str">
            <v>ASUB - STAPS Dijon</v>
          </cell>
          <cell r="E4" t="str">
            <v>Univ Lorraine - Staps Nancy</v>
          </cell>
          <cell r="F4" t="str">
            <v>Univ Lorraine - Staps Nancy</v>
          </cell>
          <cell r="G4" t="str">
            <v>EML - ST ETIENNE</v>
          </cell>
          <cell r="H4" t="e">
            <v>#N/A</v>
          </cell>
          <cell r="I4" t="str">
            <v>UT3 P. SABATIER TOULOUSE</v>
          </cell>
          <cell r="J4" t="e">
            <v>#N/A</v>
          </cell>
          <cell r="K4" t="e">
            <v>#N/A</v>
          </cell>
          <cell r="L4" t="str">
            <v>ASUB - STAPS Dijon</v>
          </cell>
          <cell r="M4" t="e">
            <v>#N/A</v>
          </cell>
          <cell r="N4" t="e">
            <v>#N/A</v>
          </cell>
          <cell r="O4" t="e">
            <v>#REF!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str">
            <v>UPPA STAPS TARBES</v>
          </cell>
          <cell r="U4" t="e">
            <v>#REF!</v>
          </cell>
          <cell r="Y4" t="e">
            <v>#N/A</v>
          </cell>
          <cell r="AB4" t="e">
            <v>#N/A</v>
          </cell>
        </row>
        <row r="5">
          <cell r="A5">
            <v>4</v>
          </cell>
          <cell r="B5" t="str">
            <v>UPPA STAPS TARBES</v>
          </cell>
          <cell r="C5" t="str">
            <v>Université de Caen Normandie</v>
          </cell>
          <cell r="D5" t="str">
            <v>Université de Caen Normandie</v>
          </cell>
          <cell r="E5" t="str">
            <v>UNIVERSITE GUSTAVE EIFFEL</v>
          </cell>
          <cell r="F5" t="str">
            <v>Université de Caen Normandie</v>
          </cell>
          <cell r="G5" t="str">
            <v>UT1 CAPITOLE TOULOUSE</v>
          </cell>
          <cell r="H5" t="e">
            <v>#N/A</v>
          </cell>
          <cell r="I5" t="str">
            <v>U. Clermont Auv. STAPS</v>
          </cell>
          <cell r="J5" t="e">
            <v>#N/A</v>
          </cell>
          <cell r="K5" t="e">
            <v>#N/A</v>
          </cell>
          <cell r="L5" t="str">
            <v>Univ Lorraine - Staps Nancy</v>
          </cell>
          <cell r="M5" t="e">
            <v>#N/A</v>
          </cell>
          <cell r="N5" t="e">
            <v>#N/A</v>
          </cell>
          <cell r="O5" t="e">
            <v>#REF!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#REF!</v>
          </cell>
          <cell r="U5" t="e">
            <v>#REF!</v>
          </cell>
          <cell r="Y5" t="e">
            <v>#N/A</v>
          </cell>
          <cell r="AB5" t="e">
            <v>#N/A</v>
          </cell>
        </row>
        <row r="6">
          <cell r="A6">
            <v>5</v>
          </cell>
          <cell r="B6" t="str">
            <v>UNIVERSITE GUSTAVE EIFFEL</v>
          </cell>
          <cell r="C6" t="str">
            <v>INSA DE LYON</v>
          </cell>
          <cell r="D6" t="str">
            <v>INSA TOULOUSE</v>
          </cell>
          <cell r="E6" t="str">
            <v>UPPA STAPS TARBES</v>
          </cell>
          <cell r="F6" t="str">
            <v>ASU BORDEAUX - UBM</v>
          </cell>
          <cell r="G6" t="e">
            <v>#N/A</v>
          </cell>
          <cell r="H6" t="e">
            <v>#N/A</v>
          </cell>
          <cell r="I6" t="str">
            <v>ASU BORDEAUX INP</v>
          </cell>
          <cell r="J6" t="e">
            <v>#N/A</v>
          </cell>
          <cell r="K6" t="e">
            <v>#N/A</v>
          </cell>
          <cell r="L6" t="str">
            <v>Université de Caen Normandie</v>
          </cell>
          <cell r="M6" t="e">
            <v>#N/A</v>
          </cell>
          <cell r="N6" t="e">
            <v>#N/A</v>
          </cell>
          <cell r="O6" t="e">
            <v>#REF!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str">
            <v>/</v>
          </cell>
          <cell r="U6" t="str">
            <v>Université de Caen Normandie</v>
          </cell>
          <cell r="Y6" t="e">
            <v>#N/A</v>
          </cell>
          <cell r="AB6" t="e">
            <v>#N/A</v>
          </cell>
        </row>
        <row r="7">
          <cell r="A7">
            <v>6</v>
          </cell>
          <cell r="B7" t="str">
            <v>INSA TOULOUSE</v>
          </cell>
          <cell r="C7" t="str">
            <v>UPPA PAU ET PAYS DE L ADOUR</v>
          </cell>
          <cell r="D7" t="str">
            <v>INSA Centre Val de Loire</v>
          </cell>
          <cell r="E7" t="str">
            <v>UPPA STAPS TARBES</v>
          </cell>
          <cell r="F7" t="str">
            <v>INSA TOULOUSE</v>
          </cell>
          <cell r="G7" t="e">
            <v>#N/A</v>
          </cell>
          <cell r="H7" t="e">
            <v>#N/A</v>
          </cell>
          <cell r="I7" t="str">
            <v>UDL - UTE LYON 1 APS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Y7" t="e">
            <v>#N/A</v>
          </cell>
          <cell r="AB7" t="e">
            <v>#N/A</v>
          </cell>
        </row>
        <row r="8">
          <cell r="A8">
            <v>7</v>
          </cell>
          <cell r="B8" t="str">
            <v>UDL - UTE LYON 1 APS</v>
          </cell>
          <cell r="C8" t="str">
            <v>INSA Centre Val de Loire</v>
          </cell>
          <cell r="D8" t="str">
            <v>AS UNIV.ARTOIS-STAPS LIEVIN</v>
          </cell>
          <cell r="E8" t="str">
            <v>UT3 P. SABATIER TOULOUSE</v>
          </cell>
          <cell r="F8" t="str">
            <v>UT1 CAPITOLE TOULOUSE</v>
          </cell>
          <cell r="G8" t="e">
            <v>#N/A</v>
          </cell>
          <cell r="H8" t="e">
            <v>#N/A</v>
          </cell>
          <cell r="I8" t="str">
            <v>UPPA STAPS TARBES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#REF!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str">
            <v>UDL</v>
          </cell>
          <cell r="U8" t="e">
            <v>#REF!</v>
          </cell>
          <cell r="Y8" t="e">
            <v>#N/A</v>
          </cell>
          <cell r="AB8" t="e">
            <v>#N/A</v>
          </cell>
        </row>
        <row r="9">
          <cell r="A9">
            <v>8</v>
          </cell>
          <cell r="B9" t="str">
            <v>ENI TARBES</v>
          </cell>
          <cell r="C9" t="str">
            <v>UPPA STAPS TARBES</v>
          </cell>
          <cell r="D9" t="str">
            <v>ASU BORDEAUX COLLEGE SC DE L'</v>
          </cell>
          <cell r="E9" t="str">
            <v>UT3 P. SABATIER TOULOUSE</v>
          </cell>
          <cell r="F9" t="str">
            <v>INSA DE LYON</v>
          </cell>
          <cell r="G9" t="e">
            <v>#N/A</v>
          </cell>
          <cell r="H9" t="e">
            <v>#N/A</v>
          </cell>
          <cell r="I9" t="str">
            <v>UPPA STAPS TARBES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Y9" t="e">
            <v>#N/A</v>
          </cell>
          <cell r="AB9" t="e">
            <v>#N/A</v>
          </cell>
        </row>
        <row r="10">
          <cell r="A10">
            <v>9</v>
          </cell>
          <cell r="B10" t="str">
            <v>INSA RENNES</v>
          </cell>
          <cell r="C10" t="str">
            <v>UPPA STAPS TARBES</v>
          </cell>
          <cell r="D10" t="str">
            <v>UPPA STAPS TARBES</v>
          </cell>
          <cell r="E10" t="str">
            <v>ASUB - STAPS Dijon</v>
          </cell>
          <cell r="F10" t="str">
            <v>UNIVERSITE GUSTAVE EIFFEL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str">
            <v>UPPA STAPS TARBES</v>
          </cell>
          <cell r="Y10" t="e">
            <v>#N/A</v>
          </cell>
          <cell r="AB10" t="e">
            <v>#N/A</v>
          </cell>
        </row>
        <row r="11">
          <cell r="A11">
            <v>10</v>
          </cell>
          <cell r="B11" t="str">
            <v>AS UNIV POITIERS SUAPS</v>
          </cell>
          <cell r="C11" t="str">
            <v>ASUB - STAPS Dijon</v>
          </cell>
          <cell r="D11" t="str">
            <v>UPPA STAPS TARBES</v>
          </cell>
          <cell r="E11" t="str">
            <v>UT3 P. SABATIER TOULOUSE</v>
          </cell>
          <cell r="F11" t="str">
            <v>UNIVERSITE GUSTAVE EIFFEL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Y11" t="e">
            <v>#N/A</v>
          </cell>
          <cell r="AB11" t="e">
            <v>#N/A</v>
          </cell>
        </row>
        <row r="12">
          <cell r="A12">
            <v>11</v>
          </cell>
          <cell r="B12" t="str">
            <v>UPPA STAPS TARBES</v>
          </cell>
          <cell r="C12" t="str">
            <v>UPPA PAU ET PAYS DE L ADOUR</v>
          </cell>
          <cell r="D12" t="str">
            <v>ASUB - STAPS Dijon</v>
          </cell>
          <cell r="E12" t="str">
            <v>INSA DE LYON</v>
          </cell>
          <cell r="F12" t="str">
            <v>UDL - UTE LYON 1 APS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Y12" t="e">
            <v>#N/A</v>
          </cell>
          <cell r="AB12" t="e">
            <v>#N/A</v>
          </cell>
        </row>
        <row r="13">
          <cell r="A13">
            <v>12</v>
          </cell>
          <cell r="B13" t="str">
            <v>UDL - UTE LYON 1 APS</v>
          </cell>
          <cell r="C13" t="str">
            <v>UPPA STAPS TARBES</v>
          </cell>
          <cell r="D13" t="str">
            <v>UPPA STAPS TARBES</v>
          </cell>
          <cell r="E13" t="str">
            <v>INSA DE LYON</v>
          </cell>
          <cell r="F13" t="str">
            <v>UPPA STAPS TARBES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Y13" t="e">
            <v>#N/A</v>
          </cell>
          <cell r="AB13" t="e">
            <v>#N/A</v>
          </cell>
        </row>
        <row r="14">
          <cell r="A14">
            <v>13</v>
          </cell>
          <cell r="B14" t="str">
            <v>INSA Centre Val de Loire</v>
          </cell>
          <cell r="C14" t="str">
            <v>Univ Lorraine - Staps Nancy</v>
          </cell>
          <cell r="D14" t="str">
            <v>IUT TARBES</v>
          </cell>
          <cell r="E14" t="str">
            <v>INSA DE LYON</v>
          </cell>
          <cell r="F14" t="str">
            <v>UPPA STAPS TARBES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Y14" t="e">
            <v>#N/A</v>
          </cell>
          <cell r="AB14" t="e">
            <v>#N/A</v>
          </cell>
        </row>
        <row r="15">
          <cell r="A15">
            <v>14</v>
          </cell>
          <cell r="B15" t="str">
            <v>ASUB - STAPS Dijon</v>
          </cell>
          <cell r="C15" t="str">
            <v>UPPA STAPS TARBES</v>
          </cell>
          <cell r="D15" t="str">
            <v>ASUB - STAPS Dijon</v>
          </cell>
          <cell r="E15" t="str">
            <v>Université de Caen Normandie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Y15" t="e">
            <v>#N/A</v>
          </cell>
          <cell r="AB15" t="e">
            <v>#N/A</v>
          </cell>
        </row>
        <row r="16">
          <cell r="A16">
            <v>15</v>
          </cell>
          <cell r="B16" t="str">
            <v>UPPA PAU ET PAYS DE L ADOUR</v>
          </cell>
          <cell r="C16" t="str">
            <v>IUT TARBES</v>
          </cell>
          <cell r="D16" t="str">
            <v>ASUB - STAPS Dijon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Y16" t="e">
            <v>#N/A</v>
          </cell>
          <cell r="AB16" t="e">
            <v>#N/A</v>
          </cell>
        </row>
        <row r="17">
          <cell r="A17">
            <v>16</v>
          </cell>
          <cell r="B17" t="str">
            <v>UPPA STAPS TARBES</v>
          </cell>
          <cell r="C17" t="str">
            <v>UPPA STAPS TARBES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Y17" t="e">
            <v>#N/A</v>
          </cell>
          <cell r="AB17" t="e">
            <v>#N/A</v>
          </cell>
        </row>
        <row r="18">
          <cell r="A18">
            <v>17</v>
          </cell>
          <cell r="B18" t="str">
            <v>Univ Lorraine - Staps Nancy</v>
          </cell>
          <cell r="C18" t="str">
            <v>ASU BORDEAUX INP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Y18" t="e">
            <v>#N/A</v>
          </cell>
          <cell r="AB18" t="e">
            <v>#N/A</v>
          </cell>
        </row>
        <row r="19">
          <cell r="A19">
            <v>18</v>
          </cell>
          <cell r="B19" t="str">
            <v>ENI TARBES</v>
          </cell>
          <cell r="C19" t="str">
            <v>ASUB - STAPS Dijon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Y19" t="e">
            <v>#N/A</v>
          </cell>
          <cell r="AB19" t="e">
            <v>#N/A</v>
          </cell>
        </row>
        <row r="20">
          <cell r="A20">
            <v>19</v>
          </cell>
          <cell r="B20" t="str">
            <v>ENI TARBES</v>
          </cell>
          <cell r="C20" t="str">
            <v>ASU BORDEAUX INP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Y20" t="e">
            <v>#N/A</v>
          </cell>
          <cell r="AB20" t="e">
            <v>#N/A</v>
          </cell>
        </row>
        <row r="21">
          <cell r="A21">
            <v>20</v>
          </cell>
          <cell r="B21" t="str">
            <v>INP TOULOUSE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Y21" t="e">
            <v>#N/A</v>
          </cell>
          <cell r="AB21" t="e">
            <v>#N/A</v>
          </cell>
        </row>
        <row r="22">
          <cell r="A22">
            <v>21</v>
          </cell>
          <cell r="B22" t="str">
            <v>UPPA STAPS TARBES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Y22" t="e">
            <v>#N/A</v>
          </cell>
          <cell r="AB22" t="e">
            <v>#N/A</v>
          </cell>
        </row>
        <row r="23">
          <cell r="A23">
            <v>22</v>
          </cell>
          <cell r="B23" t="str">
            <v>UPPA STAPS TARBES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Y23" t="e">
            <v>#N/A</v>
          </cell>
          <cell r="AB23" t="e">
            <v>#N/A</v>
          </cell>
        </row>
        <row r="24">
          <cell r="A24">
            <v>23</v>
          </cell>
          <cell r="B24" t="str">
            <v>UT3 P. SABATIER TOULOUSE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Y24" t="e">
            <v>#N/A</v>
          </cell>
          <cell r="AB24" t="e">
            <v>#N/A</v>
          </cell>
        </row>
        <row r="25">
          <cell r="A25">
            <v>24</v>
          </cell>
          <cell r="B25" t="str">
            <v>ASU GRENOBLE ALPES STAPS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Y25" t="e">
            <v>#N/A</v>
          </cell>
          <cell r="AB25" t="e">
            <v>#N/A</v>
          </cell>
        </row>
        <row r="26">
          <cell r="A26">
            <v>25</v>
          </cell>
          <cell r="B26" t="str">
            <v>INSA DE LYON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Y26" t="e">
            <v>#N/A</v>
          </cell>
          <cell r="AB26" t="e">
            <v>#N/A</v>
          </cell>
        </row>
        <row r="27">
          <cell r="A27">
            <v>26</v>
          </cell>
          <cell r="B27" t="str">
            <v>INSA RENNES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Y27" t="e">
            <v>#N/A</v>
          </cell>
          <cell r="AB27" t="e">
            <v>#N/A</v>
          </cell>
        </row>
        <row r="28">
          <cell r="A28">
            <v>27</v>
          </cell>
          <cell r="B28" t="str">
            <v>IUT TARBES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Y28" t="e">
            <v>#N/A</v>
          </cell>
          <cell r="AB28" t="e">
            <v>#N/A</v>
          </cell>
        </row>
        <row r="29">
          <cell r="A29">
            <v>28</v>
          </cell>
          <cell r="B29" t="str">
            <v>ASUB - STAPS Dijon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Y29" t="e">
            <v>#N/A</v>
          </cell>
          <cell r="AB29" t="e">
            <v>#N/A</v>
          </cell>
        </row>
        <row r="30">
          <cell r="A30">
            <v>29</v>
          </cell>
          <cell r="B30" t="str">
            <v>ASU BORDEAUX INP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Y30" t="e">
            <v>#N/A</v>
          </cell>
          <cell r="AB30" t="e">
            <v>#N/A</v>
          </cell>
        </row>
        <row r="31">
          <cell r="A31">
            <v>30</v>
          </cell>
          <cell r="B31" t="str">
            <v>ASU BORDEAUX IUT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Y31" t="e">
            <v>#N/A</v>
          </cell>
          <cell r="AB31" t="e">
            <v>#N/A</v>
          </cell>
        </row>
        <row r="32">
          <cell r="A32">
            <v>31</v>
          </cell>
          <cell r="B32" t="str">
            <v>ASUB - STAPS Dijon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Y32" t="e">
            <v>#N/A</v>
          </cell>
          <cell r="AB32" t="e">
            <v>#N/A</v>
          </cell>
        </row>
        <row r="33">
          <cell r="A33">
            <v>32</v>
          </cell>
          <cell r="B33" t="str">
            <v>ASUB - STAPS Dijon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e">
            <v>#N/A</v>
          </cell>
          <cell r="Y33" t="e">
            <v>#N/A</v>
          </cell>
          <cell r="AB33" t="e">
            <v>#N/A</v>
          </cell>
        </row>
        <row r="34">
          <cell r="A34">
            <v>33</v>
          </cell>
          <cell r="B34" t="str">
            <v>UPPA PAU ET PAYS DE L ADOUR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Y34" t="e">
            <v>#N/A</v>
          </cell>
          <cell r="AB34" t="e">
            <v>#N/A</v>
          </cell>
        </row>
        <row r="35">
          <cell r="A35">
            <v>34</v>
          </cell>
          <cell r="B35" t="str">
            <v>Université de Caen Normandie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Y35" t="e">
            <v>#N/A</v>
          </cell>
          <cell r="AB35" t="e">
            <v>#N/A</v>
          </cell>
        </row>
        <row r="36">
          <cell r="A36">
            <v>35</v>
          </cell>
          <cell r="B36" t="str">
            <v>ASUB - STAPS Dijon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Y36" t="e">
            <v>#N/A</v>
          </cell>
          <cell r="AB36" t="e">
            <v>#N/A</v>
          </cell>
        </row>
        <row r="37">
          <cell r="A37">
            <v>36</v>
          </cell>
          <cell r="B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Y37" t="e">
            <v>#N/A</v>
          </cell>
          <cell r="AB37" t="e">
            <v>#N/A</v>
          </cell>
        </row>
        <row r="38">
          <cell r="A38">
            <v>37</v>
          </cell>
          <cell r="B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Y38" t="e">
            <v>#N/A</v>
          </cell>
          <cell r="AB38" t="e">
            <v>#N/A</v>
          </cell>
        </row>
        <row r="39">
          <cell r="A39">
            <v>38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Y39" t="e">
            <v>#N/A</v>
          </cell>
          <cell r="AB39" t="e">
            <v>#N/A</v>
          </cell>
        </row>
        <row r="40">
          <cell r="A40">
            <v>39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Y40" t="e">
            <v>#N/A</v>
          </cell>
          <cell r="AB40" t="e">
            <v>#N/A</v>
          </cell>
        </row>
        <row r="41">
          <cell r="A41">
            <v>40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 t="e">
            <v>#N/A</v>
          </cell>
          <cell r="Y41" t="e">
            <v>#N/A</v>
          </cell>
          <cell r="AB4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F6B8-9849-4D67-B241-C83EF17B546C}">
  <sheetPr>
    <tabColor rgb="FFFFFF00"/>
    <pageSetUpPr fitToPage="1"/>
  </sheetPr>
  <dimension ref="B1:J82"/>
  <sheetViews>
    <sheetView workbookViewId="0">
      <pane ySplit="3" topLeftCell="A31" activePane="bottomLeft" state="frozen"/>
      <selection pane="bottomLeft" activeCell="B79" sqref="B79:F79"/>
    </sheetView>
  </sheetViews>
  <sheetFormatPr baseColWidth="10" defaultColWidth="28" defaultRowHeight="13.95" customHeight="1" x14ac:dyDescent="0.3"/>
  <cols>
    <col min="1" max="1" width="2.33203125" style="52" customWidth="1"/>
    <col min="2" max="2" width="19.77734375" style="20" bestFit="1" customWidth="1"/>
    <col min="3" max="3" width="12.109375" style="20" bestFit="1" customWidth="1"/>
    <col min="4" max="4" width="27.21875" style="20" bestFit="1" customWidth="1"/>
    <col min="5" max="5" width="11.77734375" style="20" bestFit="1" customWidth="1"/>
    <col min="6" max="6" width="17.5546875" style="20" bestFit="1" customWidth="1"/>
    <col min="7" max="7" width="7.109375" style="52" bestFit="1" customWidth="1"/>
    <col min="8" max="16384" width="28" style="52"/>
  </cols>
  <sheetData>
    <row r="1" spans="2:10" ht="46.2" x14ac:dyDescent="0.85">
      <c r="B1" s="65" t="s">
        <v>421</v>
      </c>
      <c r="C1" s="65"/>
      <c r="D1" s="65"/>
      <c r="E1" s="65"/>
      <c r="F1" s="65"/>
    </row>
    <row r="2" spans="2:10" ht="13.95" customHeight="1" thickBot="1" x14ac:dyDescent="0.35"/>
    <row r="3" spans="2:10" ht="13.8" x14ac:dyDescent="0.3">
      <c r="B3" s="53" t="s">
        <v>34</v>
      </c>
      <c r="C3" s="54" t="s">
        <v>35</v>
      </c>
      <c r="D3" s="54" t="s">
        <v>36</v>
      </c>
      <c r="E3" s="54" t="s">
        <v>37</v>
      </c>
      <c r="F3" s="55" t="s">
        <v>33</v>
      </c>
      <c r="G3" s="20"/>
      <c r="H3" s="20"/>
      <c r="I3" s="20"/>
      <c r="J3" s="20"/>
    </row>
    <row r="4" spans="2:10" ht="13.8" x14ac:dyDescent="0.3">
      <c r="B4" s="56" t="s">
        <v>60</v>
      </c>
      <c r="C4" s="17" t="s">
        <v>61</v>
      </c>
      <c r="D4" s="17" t="s">
        <v>62</v>
      </c>
      <c r="E4" s="17" t="s">
        <v>63</v>
      </c>
      <c r="F4" s="57" t="s">
        <v>33</v>
      </c>
      <c r="G4" s="20"/>
      <c r="H4" s="20"/>
      <c r="I4" s="20"/>
      <c r="J4" s="20"/>
    </row>
    <row r="5" spans="2:10" ht="13.8" x14ac:dyDescent="0.3">
      <c r="B5" s="56" t="s">
        <v>420</v>
      </c>
      <c r="C5" s="17" t="s">
        <v>150</v>
      </c>
      <c r="D5" s="17" t="s">
        <v>62</v>
      </c>
      <c r="E5" s="17" t="s">
        <v>151</v>
      </c>
      <c r="F5" s="57" t="s">
        <v>33</v>
      </c>
      <c r="G5" s="20"/>
      <c r="H5" s="20"/>
      <c r="I5" s="20"/>
      <c r="J5" s="20"/>
    </row>
    <row r="6" spans="2:10" ht="13.8" x14ac:dyDescent="0.3">
      <c r="B6" s="56" t="s">
        <v>64</v>
      </c>
      <c r="C6" s="17" t="s">
        <v>65</v>
      </c>
      <c r="D6" s="17" t="s">
        <v>66</v>
      </c>
      <c r="E6" s="17" t="s">
        <v>67</v>
      </c>
      <c r="F6" s="57" t="s">
        <v>33</v>
      </c>
      <c r="G6" s="20"/>
      <c r="H6" s="20"/>
      <c r="I6" s="20"/>
      <c r="J6" s="20"/>
    </row>
    <row r="7" spans="2:10" ht="13.8" x14ac:dyDescent="0.3">
      <c r="B7" s="56" t="s">
        <v>252</v>
      </c>
      <c r="C7" s="17" t="s">
        <v>253</v>
      </c>
      <c r="D7" s="17" t="s">
        <v>66</v>
      </c>
      <c r="E7" s="17" t="s">
        <v>254</v>
      </c>
      <c r="F7" s="57" t="s">
        <v>33</v>
      </c>
      <c r="G7" s="20"/>
      <c r="H7" s="20"/>
      <c r="I7" s="20"/>
      <c r="J7" s="20"/>
    </row>
    <row r="8" spans="2:10" ht="13.8" x14ac:dyDescent="0.3">
      <c r="B8" s="56" t="s">
        <v>216</v>
      </c>
      <c r="C8" s="17" t="s">
        <v>217</v>
      </c>
      <c r="D8" s="17" t="s">
        <v>218</v>
      </c>
      <c r="E8" s="17" t="s">
        <v>219</v>
      </c>
      <c r="F8" s="57" t="s">
        <v>33</v>
      </c>
      <c r="G8" s="20"/>
      <c r="H8" s="20"/>
      <c r="I8" s="20"/>
      <c r="J8" s="20"/>
    </row>
    <row r="9" spans="2:10" ht="13.8" x14ac:dyDescent="0.3">
      <c r="B9" s="56" t="s">
        <v>284</v>
      </c>
      <c r="C9" s="17" t="s">
        <v>286</v>
      </c>
      <c r="D9" s="17" t="s">
        <v>87</v>
      </c>
      <c r="E9" s="17" t="s">
        <v>287</v>
      </c>
      <c r="F9" s="57" t="s">
        <v>33</v>
      </c>
      <c r="G9" s="20"/>
      <c r="H9" s="20"/>
      <c r="I9" s="20"/>
      <c r="J9" s="20"/>
    </row>
    <row r="10" spans="2:10" s="20" customFormat="1" ht="13.8" x14ac:dyDescent="0.3">
      <c r="B10" s="56" t="s">
        <v>29</v>
      </c>
      <c r="C10" s="17" t="s">
        <v>30</v>
      </c>
      <c r="D10" s="17" t="s">
        <v>31</v>
      </c>
      <c r="E10" s="17" t="s">
        <v>32</v>
      </c>
      <c r="F10" s="57" t="s">
        <v>33</v>
      </c>
      <c r="G10" s="52"/>
      <c r="H10" s="52"/>
      <c r="I10" s="52"/>
      <c r="J10" s="52"/>
    </row>
    <row r="11" spans="2:10" s="20" customFormat="1" ht="13.8" x14ac:dyDescent="0.3">
      <c r="B11" s="56" t="s">
        <v>234</v>
      </c>
      <c r="C11" s="17" t="s">
        <v>235</v>
      </c>
      <c r="D11" s="17" t="s">
        <v>31</v>
      </c>
      <c r="E11" s="17" t="s">
        <v>236</v>
      </c>
      <c r="F11" s="57" t="s">
        <v>33</v>
      </c>
    </row>
    <row r="12" spans="2:10" s="20" customFormat="1" ht="13.8" x14ac:dyDescent="0.3">
      <c r="B12" s="56" t="s">
        <v>71</v>
      </c>
      <c r="C12" s="17" t="s">
        <v>72</v>
      </c>
      <c r="D12" s="17" t="s">
        <v>73</v>
      </c>
      <c r="E12" s="17" t="s">
        <v>74</v>
      </c>
      <c r="F12" s="57" t="s">
        <v>33</v>
      </c>
    </row>
    <row r="13" spans="2:10" s="20" customFormat="1" ht="13.8" x14ac:dyDescent="0.3">
      <c r="B13" s="56" t="s">
        <v>75</v>
      </c>
      <c r="C13" s="17" t="s">
        <v>76</v>
      </c>
      <c r="D13" s="17" t="s">
        <v>73</v>
      </c>
      <c r="E13" s="17" t="s">
        <v>77</v>
      </c>
      <c r="F13" s="57" t="s">
        <v>33</v>
      </c>
    </row>
    <row r="14" spans="2:10" s="20" customFormat="1" ht="13.8" x14ac:dyDescent="0.3">
      <c r="B14" s="56" t="s">
        <v>75</v>
      </c>
      <c r="C14" s="17" t="s">
        <v>76</v>
      </c>
      <c r="D14" s="17" t="s">
        <v>73</v>
      </c>
      <c r="E14" s="17" t="s">
        <v>77</v>
      </c>
      <c r="F14" s="57" t="s">
        <v>33</v>
      </c>
    </row>
    <row r="15" spans="2:10" s="20" customFormat="1" ht="13.8" x14ac:dyDescent="0.3">
      <c r="B15" s="56" t="s">
        <v>116</v>
      </c>
      <c r="C15" s="17" t="s">
        <v>117</v>
      </c>
      <c r="D15" s="17" t="s">
        <v>73</v>
      </c>
      <c r="E15" s="17" t="s">
        <v>118</v>
      </c>
      <c r="F15" s="57" t="s">
        <v>33</v>
      </c>
    </row>
    <row r="16" spans="2:10" s="20" customFormat="1" ht="13.8" x14ac:dyDescent="0.3">
      <c r="B16" s="56" t="s">
        <v>164</v>
      </c>
      <c r="C16" s="17" t="s">
        <v>165</v>
      </c>
      <c r="D16" s="17" t="s">
        <v>73</v>
      </c>
      <c r="E16" s="17" t="s">
        <v>166</v>
      </c>
      <c r="F16" s="57" t="s">
        <v>33</v>
      </c>
      <c r="G16" s="52"/>
      <c r="H16" s="52"/>
      <c r="I16" s="52"/>
      <c r="J16" s="52"/>
    </row>
    <row r="17" spans="2:10" s="20" customFormat="1" ht="13.8" x14ac:dyDescent="0.3">
      <c r="B17" s="56" t="s">
        <v>183</v>
      </c>
      <c r="C17" s="17" t="s">
        <v>184</v>
      </c>
      <c r="D17" s="17" t="s">
        <v>73</v>
      </c>
      <c r="E17" s="17" t="s">
        <v>185</v>
      </c>
      <c r="F17" s="57" t="s">
        <v>33</v>
      </c>
    </row>
    <row r="18" spans="2:10" s="20" customFormat="1" ht="13.8" x14ac:dyDescent="0.3">
      <c r="B18" s="56" t="s">
        <v>225</v>
      </c>
      <c r="C18" s="17" t="s">
        <v>226</v>
      </c>
      <c r="D18" s="17" t="s">
        <v>73</v>
      </c>
      <c r="E18" s="17" t="s">
        <v>227</v>
      </c>
      <c r="F18" s="57" t="s">
        <v>33</v>
      </c>
    </row>
    <row r="19" spans="2:10" ht="14.4" thickBot="1" x14ac:dyDescent="0.35">
      <c r="B19" s="58" t="s">
        <v>228</v>
      </c>
      <c r="C19" s="59" t="s">
        <v>229</v>
      </c>
      <c r="D19" s="59" t="s">
        <v>73</v>
      </c>
      <c r="E19" s="59" t="s">
        <v>230</v>
      </c>
      <c r="F19" s="60" t="s">
        <v>33</v>
      </c>
      <c r="G19" s="20"/>
      <c r="H19" s="20"/>
      <c r="I19" s="20"/>
      <c r="J19" s="20"/>
    </row>
    <row r="20" spans="2:10" ht="13.8" x14ac:dyDescent="0.3">
      <c r="B20" s="53" t="s">
        <v>133</v>
      </c>
      <c r="C20" s="54" t="s">
        <v>134</v>
      </c>
      <c r="D20" s="54" t="s">
        <v>135</v>
      </c>
      <c r="E20" s="54" t="s">
        <v>136</v>
      </c>
      <c r="F20" s="55" t="s">
        <v>137</v>
      </c>
      <c r="G20" s="20"/>
      <c r="H20" s="20"/>
      <c r="I20" s="20"/>
      <c r="J20" s="20"/>
    </row>
    <row r="21" spans="2:10" s="20" customFormat="1" ht="13.8" x14ac:dyDescent="0.3">
      <c r="B21" s="56" t="s">
        <v>155</v>
      </c>
      <c r="C21" s="17" t="s">
        <v>156</v>
      </c>
      <c r="D21" s="17" t="s">
        <v>135</v>
      </c>
      <c r="E21" s="17" t="s">
        <v>157</v>
      </c>
      <c r="F21" s="57" t="s">
        <v>137</v>
      </c>
    </row>
    <row r="22" spans="2:10" s="20" customFormat="1" ht="13.8" x14ac:dyDescent="0.3">
      <c r="B22" s="56" t="s">
        <v>177</v>
      </c>
      <c r="C22" s="17" t="s">
        <v>178</v>
      </c>
      <c r="D22" s="17" t="s">
        <v>135</v>
      </c>
      <c r="E22" s="17" t="s">
        <v>179</v>
      </c>
      <c r="F22" s="57" t="s">
        <v>137</v>
      </c>
    </row>
    <row r="23" spans="2:10" s="20" customFormat="1" ht="14.4" thickBot="1" x14ac:dyDescent="0.35">
      <c r="B23" s="58" t="s">
        <v>195</v>
      </c>
      <c r="C23" s="59" t="s">
        <v>196</v>
      </c>
      <c r="D23" s="59" t="s">
        <v>135</v>
      </c>
      <c r="E23" s="59" t="s">
        <v>197</v>
      </c>
      <c r="F23" s="60" t="s">
        <v>137</v>
      </c>
    </row>
    <row r="24" spans="2:10" s="20" customFormat="1" ht="14.4" thickBot="1" x14ac:dyDescent="0.35">
      <c r="B24" s="61" t="s">
        <v>255</v>
      </c>
      <c r="C24" s="62" t="s">
        <v>256</v>
      </c>
      <c r="D24" s="62" t="s">
        <v>257</v>
      </c>
      <c r="E24" s="62" t="s">
        <v>258</v>
      </c>
      <c r="F24" s="63" t="s">
        <v>259</v>
      </c>
    </row>
    <row r="25" spans="2:10" s="20" customFormat="1" ht="13.8" x14ac:dyDescent="0.3">
      <c r="B25" s="53" t="s">
        <v>78</v>
      </c>
      <c r="C25" s="54" t="s">
        <v>79</v>
      </c>
      <c r="D25" s="54" t="s">
        <v>283</v>
      </c>
      <c r="E25" s="64" t="s">
        <v>282</v>
      </c>
      <c r="F25" s="55" t="s">
        <v>45</v>
      </c>
    </row>
    <row r="26" spans="2:10" s="20" customFormat="1" ht="13.8" x14ac:dyDescent="0.3">
      <c r="B26" s="56" t="s">
        <v>41</v>
      </c>
      <c r="C26" s="17" t="s">
        <v>42</v>
      </c>
      <c r="D26" s="17" t="s">
        <v>43</v>
      </c>
      <c r="E26" s="17" t="s">
        <v>44</v>
      </c>
      <c r="F26" s="57" t="s">
        <v>45</v>
      </c>
    </row>
    <row r="27" spans="2:10" s="20" customFormat="1" ht="13.8" x14ac:dyDescent="0.3">
      <c r="B27" s="56" t="s">
        <v>98</v>
      </c>
      <c r="C27" s="17" t="s">
        <v>99</v>
      </c>
      <c r="D27" s="17" t="s">
        <v>43</v>
      </c>
      <c r="E27" s="17" t="s">
        <v>100</v>
      </c>
      <c r="F27" s="57" t="s">
        <v>45</v>
      </c>
    </row>
    <row r="28" spans="2:10" s="20" customFormat="1" ht="13.8" x14ac:dyDescent="0.3">
      <c r="B28" s="56" t="s">
        <v>108</v>
      </c>
      <c r="C28" s="17" t="s">
        <v>111</v>
      </c>
      <c r="D28" s="17" t="s">
        <v>43</v>
      </c>
      <c r="E28" s="17" t="s">
        <v>112</v>
      </c>
      <c r="F28" s="57" t="s">
        <v>45</v>
      </c>
    </row>
    <row r="29" spans="2:10" s="20" customFormat="1" ht="13.8" x14ac:dyDescent="0.3">
      <c r="B29" s="56" t="s">
        <v>189</v>
      </c>
      <c r="C29" s="17" t="s">
        <v>190</v>
      </c>
      <c r="D29" s="17" t="s">
        <v>43</v>
      </c>
      <c r="E29" s="17" t="s">
        <v>191</v>
      </c>
      <c r="F29" s="57" t="s">
        <v>45</v>
      </c>
    </row>
    <row r="30" spans="2:10" s="20" customFormat="1" ht="13.8" x14ac:dyDescent="0.3">
      <c r="B30" s="56" t="s">
        <v>272</v>
      </c>
      <c r="C30" s="17" t="s">
        <v>273</v>
      </c>
      <c r="D30" s="17" t="s">
        <v>43</v>
      </c>
      <c r="E30" s="17" t="s">
        <v>274</v>
      </c>
      <c r="F30" s="57" t="s">
        <v>45</v>
      </c>
    </row>
    <row r="31" spans="2:10" s="20" customFormat="1" ht="14.4" thickBot="1" x14ac:dyDescent="0.35">
      <c r="B31" s="58" t="s">
        <v>237</v>
      </c>
      <c r="C31" s="59" t="s">
        <v>238</v>
      </c>
      <c r="D31" s="59" t="s">
        <v>43</v>
      </c>
      <c r="E31" s="59" t="s">
        <v>239</v>
      </c>
      <c r="F31" s="60" t="s">
        <v>45</v>
      </c>
    </row>
    <row r="32" spans="2:10" s="20" customFormat="1" ht="13.8" x14ac:dyDescent="0.3">
      <c r="B32" s="53" t="s">
        <v>55</v>
      </c>
      <c r="C32" s="54" t="s">
        <v>56</v>
      </c>
      <c r="D32" s="54" t="s">
        <v>57</v>
      </c>
      <c r="E32" s="54" t="s">
        <v>58</v>
      </c>
      <c r="F32" s="55" t="s">
        <v>59</v>
      </c>
      <c r="G32" s="52"/>
      <c r="H32" s="52"/>
      <c r="I32" s="52"/>
      <c r="J32" s="52"/>
    </row>
    <row r="33" spans="2:10" s="20" customFormat="1" ht="13.8" x14ac:dyDescent="0.3">
      <c r="B33" s="56" t="s">
        <v>68</v>
      </c>
      <c r="C33" s="17" t="s">
        <v>69</v>
      </c>
      <c r="D33" s="17" t="s">
        <v>57</v>
      </c>
      <c r="E33" s="17" t="s">
        <v>70</v>
      </c>
      <c r="F33" s="57" t="s">
        <v>59</v>
      </c>
    </row>
    <row r="34" spans="2:10" s="20" customFormat="1" ht="13.8" x14ac:dyDescent="0.3">
      <c r="B34" s="56" t="s">
        <v>108</v>
      </c>
      <c r="C34" s="17" t="s">
        <v>109</v>
      </c>
      <c r="D34" s="17" t="s">
        <v>57</v>
      </c>
      <c r="E34" s="17" t="s">
        <v>110</v>
      </c>
      <c r="F34" s="57" t="s">
        <v>59</v>
      </c>
    </row>
    <row r="35" spans="2:10" s="20" customFormat="1" ht="13.8" x14ac:dyDescent="0.3">
      <c r="B35" s="56" t="s">
        <v>143</v>
      </c>
      <c r="C35" s="17" t="s">
        <v>144</v>
      </c>
      <c r="D35" s="17" t="s">
        <v>57</v>
      </c>
      <c r="E35" s="17" t="s">
        <v>145</v>
      </c>
      <c r="F35" s="57" t="s">
        <v>59</v>
      </c>
    </row>
    <row r="36" spans="2:10" s="20" customFormat="1" ht="13.8" x14ac:dyDescent="0.3">
      <c r="B36" s="56" t="s">
        <v>174</v>
      </c>
      <c r="C36" s="17" t="s">
        <v>175</v>
      </c>
      <c r="D36" s="17" t="s">
        <v>57</v>
      </c>
      <c r="E36" s="17" t="s">
        <v>176</v>
      </c>
      <c r="F36" s="57" t="s">
        <v>59</v>
      </c>
    </row>
    <row r="37" spans="2:10" s="20" customFormat="1" ht="14.4" thickBot="1" x14ac:dyDescent="0.35">
      <c r="B37" s="58" t="s">
        <v>211</v>
      </c>
      <c r="C37" s="59" t="s">
        <v>111</v>
      </c>
      <c r="D37" s="59" t="s">
        <v>57</v>
      </c>
      <c r="E37" s="59" t="s">
        <v>212</v>
      </c>
      <c r="F37" s="60" t="s">
        <v>59</v>
      </c>
    </row>
    <row r="38" spans="2:10" s="20" customFormat="1" ht="14.4" thickBot="1" x14ac:dyDescent="0.35">
      <c r="B38" s="61" t="s">
        <v>220</v>
      </c>
      <c r="C38" s="62" t="s">
        <v>221</v>
      </c>
      <c r="D38" s="62" t="s">
        <v>222</v>
      </c>
      <c r="E38" s="62" t="s">
        <v>223</v>
      </c>
      <c r="F38" s="63" t="s">
        <v>224</v>
      </c>
    </row>
    <row r="39" spans="2:10" s="20" customFormat="1" ht="14.4" customHeight="1" thickBot="1" x14ac:dyDescent="0.35">
      <c r="B39" s="61" t="s">
        <v>80</v>
      </c>
      <c r="C39" s="62" t="s">
        <v>81</v>
      </c>
      <c r="D39" s="62" t="s">
        <v>82</v>
      </c>
      <c r="E39" s="62" t="s">
        <v>83</v>
      </c>
      <c r="F39" s="63" t="s">
        <v>84</v>
      </c>
    </row>
    <row r="40" spans="2:10" s="20" customFormat="1" ht="14.4" customHeight="1" x14ac:dyDescent="0.3">
      <c r="B40" s="53" t="s">
        <v>51</v>
      </c>
      <c r="C40" s="54" t="s">
        <v>52</v>
      </c>
      <c r="D40" s="54" t="s">
        <v>53</v>
      </c>
      <c r="E40" s="54" t="s">
        <v>54</v>
      </c>
      <c r="F40" s="55" t="s">
        <v>28</v>
      </c>
    </row>
    <row r="41" spans="2:10" s="20" customFormat="1" ht="13.8" x14ac:dyDescent="0.3">
      <c r="B41" s="56" t="s">
        <v>24</v>
      </c>
      <c r="C41" s="17" t="s">
        <v>25</v>
      </c>
      <c r="D41" s="17" t="s">
        <v>26</v>
      </c>
      <c r="E41" s="17" t="s">
        <v>27</v>
      </c>
      <c r="F41" s="57" t="s">
        <v>28</v>
      </c>
    </row>
    <row r="42" spans="2:10" s="20" customFormat="1" ht="13.8" x14ac:dyDescent="0.3">
      <c r="B42" s="56" t="s">
        <v>113</v>
      </c>
      <c r="C42" s="17" t="s">
        <v>114</v>
      </c>
      <c r="D42" s="17" t="s">
        <v>26</v>
      </c>
      <c r="E42" s="17" t="s">
        <v>115</v>
      </c>
      <c r="F42" s="57" t="s">
        <v>28</v>
      </c>
    </row>
    <row r="43" spans="2:10" s="20" customFormat="1" ht="13.8" x14ac:dyDescent="0.3">
      <c r="B43" s="56" t="s">
        <v>119</v>
      </c>
      <c r="C43" s="17" t="s">
        <v>120</v>
      </c>
      <c r="D43" s="17" t="s">
        <v>26</v>
      </c>
      <c r="E43" s="17" t="s">
        <v>121</v>
      </c>
      <c r="F43" s="57" t="s">
        <v>28</v>
      </c>
    </row>
    <row r="44" spans="2:10" s="20" customFormat="1" ht="13.8" x14ac:dyDescent="0.3">
      <c r="B44" s="56" t="s">
        <v>146</v>
      </c>
      <c r="C44" s="17" t="s">
        <v>147</v>
      </c>
      <c r="D44" s="17" t="s">
        <v>26</v>
      </c>
      <c r="E44" s="17" t="s">
        <v>148</v>
      </c>
      <c r="F44" s="57" t="s">
        <v>28</v>
      </c>
    </row>
    <row r="45" spans="2:10" s="20" customFormat="1" ht="13.8" x14ac:dyDescent="0.3">
      <c r="B45" s="56" t="s">
        <v>122</v>
      </c>
      <c r="C45" s="17" t="s">
        <v>123</v>
      </c>
      <c r="D45" s="17" t="s">
        <v>124</v>
      </c>
      <c r="E45" s="17" t="s">
        <v>125</v>
      </c>
      <c r="F45" s="57" t="s">
        <v>28</v>
      </c>
    </row>
    <row r="46" spans="2:10" s="20" customFormat="1" ht="13.8" x14ac:dyDescent="0.3">
      <c r="B46" s="56" t="s">
        <v>208</v>
      </c>
      <c r="C46" s="17" t="s">
        <v>209</v>
      </c>
      <c r="D46" s="17" t="s">
        <v>124</v>
      </c>
      <c r="E46" s="17" t="s">
        <v>210</v>
      </c>
      <c r="F46" s="57" t="s">
        <v>28</v>
      </c>
      <c r="G46" s="52"/>
      <c r="H46" s="52"/>
      <c r="I46" s="52"/>
      <c r="J46" s="52"/>
    </row>
    <row r="47" spans="2:10" s="20" customFormat="1" ht="13.8" x14ac:dyDescent="0.3">
      <c r="B47" s="56" t="s">
        <v>129</v>
      </c>
      <c r="C47" s="17" t="s">
        <v>130</v>
      </c>
      <c r="D47" s="17" t="s">
        <v>131</v>
      </c>
      <c r="E47" s="17" t="s">
        <v>132</v>
      </c>
      <c r="F47" s="57" t="s">
        <v>28</v>
      </c>
    </row>
    <row r="48" spans="2:10" s="20" customFormat="1" ht="13.8" x14ac:dyDescent="0.3">
      <c r="B48" s="56" t="s">
        <v>198</v>
      </c>
      <c r="C48" s="17" t="s">
        <v>199</v>
      </c>
      <c r="D48" s="17" t="s">
        <v>131</v>
      </c>
      <c r="E48" s="17" t="s">
        <v>200</v>
      </c>
      <c r="F48" s="57" t="s">
        <v>28</v>
      </c>
    </row>
    <row r="49" spans="2:10" s="20" customFormat="1" ht="14.4" thickBot="1" x14ac:dyDescent="0.35">
      <c r="B49" s="58" t="s">
        <v>249</v>
      </c>
      <c r="C49" s="59" t="s">
        <v>250</v>
      </c>
      <c r="D49" s="59" t="s">
        <v>131</v>
      </c>
      <c r="E49" s="59" t="s">
        <v>251</v>
      </c>
      <c r="F49" s="60" t="s">
        <v>28</v>
      </c>
    </row>
    <row r="50" spans="2:10" s="20" customFormat="1" ht="13.8" x14ac:dyDescent="0.3">
      <c r="B50" s="53" t="s">
        <v>46</v>
      </c>
      <c r="C50" s="54" t="s">
        <v>47</v>
      </c>
      <c r="D50" s="54" t="s">
        <v>48</v>
      </c>
      <c r="E50" s="54" t="s">
        <v>49</v>
      </c>
      <c r="F50" s="55" t="s">
        <v>50</v>
      </c>
    </row>
    <row r="51" spans="2:10" s="20" customFormat="1" ht="14.4" thickBot="1" x14ac:dyDescent="0.35">
      <c r="B51" s="58" t="s">
        <v>152</v>
      </c>
      <c r="C51" s="59" t="s">
        <v>153</v>
      </c>
      <c r="D51" s="59" t="s">
        <v>48</v>
      </c>
      <c r="E51" s="59" t="s">
        <v>154</v>
      </c>
      <c r="F51" s="60" t="s">
        <v>50</v>
      </c>
    </row>
    <row r="52" spans="2:10" s="20" customFormat="1" ht="14.4" thickBot="1" x14ac:dyDescent="0.35">
      <c r="B52" s="61" t="s">
        <v>263</v>
      </c>
      <c r="C52" s="62" t="s">
        <v>159</v>
      </c>
      <c r="D52" s="62" t="s">
        <v>264</v>
      </c>
      <c r="E52" s="62" t="s">
        <v>265</v>
      </c>
      <c r="F52" s="63" t="s">
        <v>266</v>
      </c>
    </row>
    <row r="53" spans="2:10" s="20" customFormat="1" ht="14.4" thickBot="1" x14ac:dyDescent="0.35">
      <c r="B53" s="61" t="s">
        <v>244</v>
      </c>
      <c r="C53" s="62" t="s">
        <v>245</v>
      </c>
      <c r="D53" s="62" t="s">
        <v>246</v>
      </c>
      <c r="E53" s="62" t="s">
        <v>247</v>
      </c>
      <c r="F53" s="63" t="s">
        <v>248</v>
      </c>
    </row>
    <row r="54" spans="2:10" s="20" customFormat="1" ht="13.8" x14ac:dyDescent="0.3">
      <c r="B54" s="53" t="s">
        <v>93</v>
      </c>
      <c r="C54" s="54" t="s">
        <v>94</v>
      </c>
      <c r="D54" s="54" t="s">
        <v>95</v>
      </c>
      <c r="E54" s="54" t="s">
        <v>96</v>
      </c>
      <c r="F54" s="55" t="s">
        <v>97</v>
      </c>
      <c r="G54" s="52"/>
      <c r="H54" s="52"/>
      <c r="I54" s="52"/>
      <c r="J54" s="52"/>
    </row>
    <row r="55" spans="2:10" s="20" customFormat="1" ht="13.8" x14ac:dyDescent="0.3">
      <c r="B55" s="56" t="s">
        <v>180</v>
      </c>
      <c r="C55" s="17" t="s">
        <v>181</v>
      </c>
      <c r="D55" s="17" t="s">
        <v>95</v>
      </c>
      <c r="E55" s="17" t="s">
        <v>182</v>
      </c>
      <c r="F55" s="57" t="s">
        <v>97</v>
      </c>
    </row>
    <row r="56" spans="2:10" s="20" customFormat="1" ht="13.8" x14ac:dyDescent="0.3">
      <c r="B56" s="56" t="s">
        <v>186</v>
      </c>
      <c r="C56" s="17" t="s">
        <v>187</v>
      </c>
      <c r="D56" s="17" t="s">
        <v>95</v>
      </c>
      <c r="E56" s="17" t="s">
        <v>188</v>
      </c>
      <c r="F56" s="57" t="s">
        <v>97</v>
      </c>
      <c r="H56" s="52"/>
      <c r="I56" s="52"/>
      <c r="J56" s="52"/>
    </row>
    <row r="57" spans="2:10" s="20" customFormat="1" ht="14.4" thickBot="1" x14ac:dyDescent="0.35">
      <c r="B57" s="58" t="s">
        <v>205</v>
      </c>
      <c r="C57" s="59" t="s">
        <v>206</v>
      </c>
      <c r="D57" s="59" t="s">
        <v>95</v>
      </c>
      <c r="E57" s="59" t="s">
        <v>207</v>
      </c>
      <c r="F57" s="60" t="s">
        <v>97</v>
      </c>
    </row>
    <row r="58" spans="2:10" s="20" customFormat="1" ht="13.8" x14ac:dyDescent="0.3">
      <c r="B58" s="53" t="s">
        <v>104</v>
      </c>
      <c r="C58" s="54" t="s">
        <v>105</v>
      </c>
      <c r="D58" s="54" t="s">
        <v>106</v>
      </c>
      <c r="E58" s="54" t="s">
        <v>107</v>
      </c>
      <c r="F58" s="55" t="s">
        <v>2</v>
      </c>
    </row>
    <row r="59" spans="2:10" s="20" customFormat="1" ht="13.8" x14ac:dyDescent="0.3">
      <c r="B59" s="56" t="s">
        <v>141</v>
      </c>
      <c r="C59" s="17" t="s">
        <v>79</v>
      </c>
      <c r="D59" s="17" t="s">
        <v>106</v>
      </c>
      <c r="E59" s="17" t="s">
        <v>142</v>
      </c>
      <c r="F59" s="57" t="s">
        <v>2</v>
      </c>
    </row>
    <row r="60" spans="2:10" s="20" customFormat="1" ht="13.8" x14ac:dyDescent="0.3">
      <c r="B60" s="56" t="s">
        <v>231</v>
      </c>
      <c r="C60" s="17" t="s">
        <v>232</v>
      </c>
      <c r="D60" s="17" t="s">
        <v>106</v>
      </c>
      <c r="E60" s="17" t="s">
        <v>233</v>
      </c>
      <c r="F60" s="57" t="s">
        <v>2</v>
      </c>
    </row>
    <row r="61" spans="2:10" s="20" customFormat="1" ht="13.8" x14ac:dyDescent="0.3">
      <c r="B61" s="56" t="s">
        <v>201</v>
      </c>
      <c r="C61" s="17" t="s">
        <v>202</v>
      </c>
      <c r="D61" s="17" t="s">
        <v>203</v>
      </c>
      <c r="E61" s="17" t="s">
        <v>204</v>
      </c>
      <c r="F61" s="57" t="s">
        <v>2</v>
      </c>
    </row>
    <row r="62" spans="2:10" s="20" customFormat="1" ht="13.8" x14ac:dyDescent="0.3">
      <c r="B62" s="56" t="s">
        <v>89</v>
      </c>
      <c r="C62" s="17" t="s">
        <v>90</v>
      </c>
      <c r="D62" s="17" t="s">
        <v>91</v>
      </c>
      <c r="E62" s="17" t="s">
        <v>92</v>
      </c>
      <c r="F62" s="57" t="s">
        <v>2</v>
      </c>
    </row>
    <row r="63" spans="2:10" s="20" customFormat="1" ht="14.4" customHeight="1" x14ac:dyDescent="0.3">
      <c r="B63" s="56" t="s">
        <v>101</v>
      </c>
      <c r="C63" s="17" t="s">
        <v>102</v>
      </c>
      <c r="D63" s="17" t="s">
        <v>91</v>
      </c>
      <c r="E63" s="17" t="s">
        <v>103</v>
      </c>
      <c r="F63" s="57" t="s">
        <v>2</v>
      </c>
    </row>
    <row r="64" spans="2:10" s="20" customFormat="1" ht="13.8" customHeight="1" x14ac:dyDescent="0.3">
      <c r="B64" s="56" t="s">
        <v>126</v>
      </c>
      <c r="C64" s="17" t="s">
        <v>127</v>
      </c>
      <c r="D64" s="17" t="s">
        <v>91</v>
      </c>
      <c r="E64" s="17" t="s">
        <v>128</v>
      </c>
      <c r="F64" s="57" t="s">
        <v>2</v>
      </c>
    </row>
    <row r="65" spans="2:6" s="20" customFormat="1" ht="13.8" x14ac:dyDescent="0.3">
      <c r="B65" s="56" t="s">
        <v>158</v>
      </c>
      <c r="C65" s="17" t="s">
        <v>159</v>
      </c>
      <c r="D65" s="17" t="s">
        <v>91</v>
      </c>
      <c r="E65" s="17" t="s">
        <v>160</v>
      </c>
      <c r="F65" s="57" t="s">
        <v>2</v>
      </c>
    </row>
    <row r="66" spans="2:6" s="20" customFormat="1" ht="14.4" customHeight="1" x14ac:dyDescent="0.3">
      <c r="B66" s="56" t="s">
        <v>171</v>
      </c>
      <c r="C66" s="17" t="s">
        <v>172</v>
      </c>
      <c r="D66" s="17" t="s">
        <v>91</v>
      </c>
      <c r="E66" s="17" t="s">
        <v>173</v>
      </c>
      <c r="F66" s="57" t="s">
        <v>2</v>
      </c>
    </row>
    <row r="67" spans="2:6" s="20" customFormat="1" ht="13.8" customHeight="1" x14ac:dyDescent="0.3">
      <c r="B67" s="56" t="s">
        <v>213</v>
      </c>
      <c r="C67" s="17" t="s">
        <v>214</v>
      </c>
      <c r="D67" s="17" t="s">
        <v>91</v>
      </c>
      <c r="E67" s="17" t="s">
        <v>215</v>
      </c>
      <c r="F67" s="57" t="s">
        <v>2</v>
      </c>
    </row>
    <row r="68" spans="2:6" s="20" customFormat="1" ht="13.8" customHeight="1" x14ac:dyDescent="0.3">
      <c r="B68" s="56" t="s">
        <v>260</v>
      </c>
      <c r="C68" s="17" t="s">
        <v>261</v>
      </c>
      <c r="D68" s="17" t="s">
        <v>91</v>
      </c>
      <c r="E68" s="17" t="s">
        <v>262</v>
      </c>
      <c r="F68" s="57" t="s">
        <v>2</v>
      </c>
    </row>
    <row r="69" spans="2:6" s="20" customFormat="1" ht="13.8" x14ac:dyDescent="0.3">
      <c r="B69" s="56" t="s">
        <v>267</v>
      </c>
      <c r="C69" s="17" t="s">
        <v>268</v>
      </c>
      <c r="D69" s="17" t="s">
        <v>91</v>
      </c>
      <c r="E69" s="17" t="s">
        <v>269</v>
      </c>
      <c r="F69" s="57" t="s">
        <v>2</v>
      </c>
    </row>
    <row r="70" spans="2:6" s="20" customFormat="1" ht="13.8" x14ac:dyDescent="0.3">
      <c r="B70" s="56" t="s">
        <v>85</v>
      </c>
      <c r="C70" s="17" t="s">
        <v>86</v>
      </c>
      <c r="D70" s="17" t="s">
        <v>87</v>
      </c>
      <c r="E70" s="17" t="s">
        <v>88</v>
      </c>
      <c r="F70" s="57" t="s">
        <v>2</v>
      </c>
    </row>
    <row r="71" spans="2:6" s="20" customFormat="1" ht="13.8" x14ac:dyDescent="0.3">
      <c r="B71" s="56" t="s">
        <v>167</v>
      </c>
      <c r="C71" s="17" t="s">
        <v>168</v>
      </c>
      <c r="D71" s="17" t="s">
        <v>169</v>
      </c>
      <c r="E71" s="17" t="s">
        <v>170</v>
      </c>
      <c r="F71" s="57" t="s">
        <v>2</v>
      </c>
    </row>
    <row r="72" spans="2:6" s="20" customFormat="1" ht="13.8" x14ac:dyDescent="0.3">
      <c r="B72" s="56" t="s">
        <v>38</v>
      </c>
      <c r="C72" s="17" t="s">
        <v>39</v>
      </c>
      <c r="D72" s="17" t="s">
        <v>1</v>
      </c>
      <c r="E72" s="17" t="s">
        <v>40</v>
      </c>
      <c r="F72" s="57" t="s">
        <v>2</v>
      </c>
    </row>
    <row r="73" spans="2:6" s="20" customFormat="1" ht="13.8" x14ac:dyDescent="0.3">
      <c r="B73" s="56" t="s">
        <v>4</v>
      </c>
      <c r="C73" s="17" t="s">
        <v>5</v>
      </c>
      <c r="D73" s="17" t="s">
        <v>1</v>
      </c>
      <c r="E73" s="17" t="s">
        <v>6</v>
      </c>
      <c r="F73" s="57" t="s">
        <v>2</v>
      </c>
    </row>
    <row r="74" spans="2:6" s="20" customFormat="1" ht="13.8" x14ac:dyDescent="0.3">
      <c r="B74" s="56" t="s">
        <v>8</v>
      </c>
      <c r="C74" s="17" t="s">
        <v>9</v>
      </c>
      <c r="D74" s="17" t="s">
        <v>1</v>
      </c>
      <c r="E74" s="17" t="s">
        <v>10</v>
      </c>
      <c r="F74" s="57" t="s">
        <v>2</v>
      </c>
    </row>
    <row r="75" spans="2:6" s="20" customFormat="1" ht="13.8" x14ac:dyDescent="0.3">
      <c r="B75" s="56" t="s">
        <v>138</v>
      </c>
      <c r="C75" s="17" t="s">
        <v>139</v>
      </c>
      <c r="D75" s="17" t="s">
        <v>1</v>
      </c>
      <c r="E75" s="17" t="s">
        <v>140</v>
      </c>
      <c r="F75" s="57" t="s">
        <v>2</v>
      </c>
    </row>
    <row r="76" spans="2:6" s="20" customFormat="1" ht="13.8" x14ac:dyDescent="0.3">
      <c r="B76" s="56" t="s">
        <v>17</v>
      </c>
      <c r="C76" s="17" t="s">
        <v>18</v>
      </c>
      <c r="D76" s="17" t="s">
        <v>1</v>
      </c>
      <c r="E76" s="17" t="s">
        <v>19</v>
      </c>
      <c r="F76" s="57" t="s">
        <v>2</v>
      </c>
    </row>
    <row r="77" spans="2:6" s="20" customFormat="1" ht="14.4" thickBot="1" x14ac:dyDescent="0.35">
      <c r="B77" s="58" t="s">
        <v>13</v>
      </c>
      <c r="C77" s="59" t="s">
        <v>14</v>
      </c>
      <c r="D77" s="59" t="s">
        <v>1</v>
      </c>
      <c r="E77" s="59" t="s">
        <v>15</v>
      </c>
      <c r="F77" s="60" t="s">
        <v>2</v>
      </c>
    </row>
    <row r="79" spans="2:6" ht="46.2" x14ac:dyDescent="0.85">
      <c r="B79" s="65" t="s">
        <v>422</v>
      </c>
      <c r="C79" s="65"/>
      <c r="D79" s="65"/>
      <c r="E79" s="65"/>
      <c r="F79" s="65"/>
    </row>
    <row r="80" spans="2:6" ht="13.95" customHeight="1" thickBot="1" x14ac:dyDescent="0.35"/>
    <row r="81" spans="2:6" ht="13.95" customHeight="1" thickBot="1" x14ac:dyDescent="0.35">
      <c r="B81" s="61" t="s">
        <v>192</v>
      </c>
      <c r="C81" s="62" t="s">
        <v>193</v>
      </c>
      <c r="D81" s="62" t="s">
        <v>73</v>
      </c>
      <c r="E81" s="62" t="s">
        <v>194</v>
      </c>
      <c r="F81" s="63" t="s">
        <v>33</v>
      </c>
    </row>
    <row r="82" spans="2:6" ht="13.95" customHeight="1" thickBot="1" x14ac:dyDescent="0.35">
      <c r="B82" s="61" t="s">
        <v>240</v>
      </c>
      <c r="C82" s="62" t="s">
        <v>241</v>
      </c>
      <c r="D82" s="62" t="s">
        <v>242</v>
      </c>
      <c r="E82" s="62" t="s">
        <v>243</v>
      </c>
      <c r="F82" s="63" t="s">
        <v>2</v>
      </c>
    </row>
  </sheetData>
  <sortState xmlns:xlrd2="http://schemas.microsoft.com/office/spreadsheetml/2017/richdata2" ref="B81:F82">
    <sortCondition ref="F81:F82"/>
  </sortState>
  <mergeCells count="2">
    <mergeCell ref="B1:F1"/>
    <mergeCell ref="B79:F79"/>
  </mergeCells>
  <pageMargins left="7.874015748031496E-2" right="7.874015748031496E-2" top="7.874015748031496E-2" bottom="7.874015748031496E-2" header="7.874015748031496E-2" footer="7.874015748031496E-2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15A7-E16B-44D4-BB01-49DDD001812D}">
  <sheetPr>
    <tabColor rgb="FF66FF99"/>
  </sheetPr>
  <dimension ref="A1:O228"/>
  <sheetViews>
    <sheetView topLeftCell="A16" zoomScale="115" zoomScaleNormal="115" workbookViewId="0">
      <selection activeCell="M39" sqref="M39"/>
    </sheetView>
  </sheetViews>
  <sheetFormatPr baseColWidth="10" defaultColWidth="28" defaultRowHeight="13.8" x14ac:dyDescent="0.3"/>
  <cols>
    <col min="1" max="1" width="4.21875" style="23" bestFit="1" customWidth="1"/>
    <col min="2" max="2" width="19.33203125" style="1" bestFit="1" customWidth="1"/>
    <col min="3" max="3" width="14.33203125" style="16" bestFit="1" customWidth="1"/>
    <col min="4" max="4" width="19.77734375" style="1" bestFit="1" customWidth="1"/>
    <col min="5" max="5" width="12.109375" style="1" bestFit="1" customWidth="1"/>
    <col min="6" max="6" width="27.21875" style="1" bestFit="1" customWidth="1"/>
    <col min="7" max="7" width="11.77734375" style="1" bestFit="1" customWidth="1"/>
    <col min="8" max="8" width="17.5546875" style="1" bestFit="1" customWidth="1"/>
    <col min="9" max="9" width="6.21875" style="21" bestFit="1" customWidth="1"/>
    <col min="10" max="10" width="7.21875" style="12" bestFit="1" customWidth="1"/>
    <col min="11" max="11" width="6.21875" style="21" bestFit="1" customWidth="1"/>
    <col min="12" max="12" width="7" style="12" bestFit="1" customWidth="1"/>
    <col min="13" max="13" width="5.5546875" style="12" bestFit="1" customWidth="1"/>
    <col min="14" max="14" width="7.109375" style="12" bestFit="1" customWidth="1"/>
    <col min="15" max="16384" width="28" style="12"/>
  </cols>
  <sheetData>
    <row r="1" spans="1:11" x14ac:dyDescent="0.3">
      <c r="A1" s="22"/>
      <c r="B1" s="2" t="s">
        <v>3</v>
      </c>
      <c r="C1" s="83" t="s">
        <v>419</v>
      </c>
      <c r="D1" s="2" t="s">
        <v>275</v>
      </c>
      <c r="E1" s="2" t="s">
        <v>276</v>
      </c>
      <c r="F1" s="2" t="s">
        <v>277</v>
      </c>
      <c r="G1" s="2" t="s">
        <v>278</v>
      </c>
      <c r="H1" s="2" t="s">
        <v>279</v>
      </c>
      <c r="I1" s="2" t="s">
        <v>285</v>
      </c>
      <c r="J1" s="31"/>
      <c r="K1" s="31"/>
    </row>
    <row r="2" spans="1:11" x14ac:dyDescent="0.3">
      <c r="A2" s="22"/>
      <c r="B2" s="10" t="s">
        <v>3</v>
      </c>
      <c r="C2" s="82"/>
      <c r="D2" s="13" t="s">
        <v>161</v>
      </c>
      <c r="E2" s="10" t="s">
        <v>162</v>
      </c>
      <c r="F2" s="10" t="s">
        <v>57</v>
      </c>
      <c r="G2" s="10" t="s">
        <v>163</v>
      </c>
      <c r="H2" s="10" t="s">
        <v>59</v>
      </c>
      <c r="I2" s="26"/>
      <c r="J2" s="31"/>
      <c r="K2" s="32"/>
    </row>
    <row r="3" spans="1:11" x14ac:dyDescent="0.3">
      <c r="A3" s="22"/>
      <c r="B3" s="5" t="s">
        <v>3</v>
      </c>
      <c r="C3" s="84" t="s">
        <v>419</v>
      </c>
      <c r="D3" s="5" t="s">
        <v>275</v>
      </c>
      <c r="E3" s="5" t="s">
        <v>276</v>
      </c>
      <c r="F3" s="5" t="s">
        <v>277</v>
      </c>
      <c r="G3" s="5" t="s">
        <v>278</v>
      </c>
      <c r="H3" s="5" t="s">
        <v>279</v>
      </c>
      <c r="I3" s="5" t="s">
        <v>285</v>
      </c>
      <c r="J3" s="31"/>
      <c r="K3" s="33"/>
    </row>
    <row r="4" spans="1:11" x14ac:dyDescent="0.3">
      <c r="A4" s="22"/>
      <c r="B4" s="10" t="s">
        <v>3</v>
      </c>
      <c r="C4" s="82"/>
      <c r="D4" s="13" t="s">
        <v>80</v>
      </c>
      <c r="E4" s="10" t="s">
        <v>81</v>
      </c>
      <c r="F4" s="10" t="s">
        <v>82</v>
      </c>
      <c r="G4" s="10" t="s">
        <v>83</v>
      </c>
      <c r="H4" s="10" t="s">
        <v>84</v>
      </c>
      <c r="I4" s="26"/>
      <c r="J4" s="31"/>
      <c r="K4" s="32"/>
    </row>
    <row r="5" spans="1:11" x14ac:dyDescent="0.3">
      <c r="A5" s="22"/>
      <c r="B5" s="10" t="s">
        <v>3</v>
      </c>
      <c r="C5" s="82"/>
      <c r="D5" s="13" t="s">
        <v>270</v>
      </c>
      <c r="E5" s="10" t="s">
        <v>217</v>
      </c>
      <c r="F5" s="10" t="s">
        <v>43</v>
      </c>
      <c r="G5" s="10" t="s">
        <v>271</v>
      </c>
      <c r="H5" s="10" t="s">
        <v>45</v>
      </c>
      <c r="I5" s="26"/>
      <c r="J5" s="31"/>
      <c r="K5" s="32"/>
    </row>
    <row r="6" spans="1:11" x14ac:dyDescent="0.3">
      <c r="A6" s="22"/>
      <c r="B6" s="2" t="s">
        <v>11</v>
      </c>
      <c r="C6" s="83" t="s">
        <v>419</v>
      </c>
      <c r="D6" s="2" t="s">
        <v>275</v>
      </c>
      <c r="E6" s="2" t="s">
        <v>276</v>
      </c>
      <c r="F6" s="2" t="s">
        <v>277</v>
      </c>
      <c r="G6" s="2" t="s">
        <v>278</v>
      </c>
      <c r="H6" s="2" t="s">
        <v>279</v>
      </c>
      <c r="I6" s="2" t="s">
        <v>285</v>
      </c>
      <c r="J6" s="31"/>
      <c r="K6" s="33"/>
    </row>
    <row r="7" spans="1:11" x14ac:dyDescent="0.3">
      <c r="A7" s="44"/>
      <c r="B7" s="49" t="s">
        <v>11</v>
      </c>
      <c r="C7" s="82"/>
      <c r="D7" s="87"/>
      <c r="E7" s="6"/>
      <c r="F7" s="6"/>
      <c r="G7" s="6"/>
      <c r="H7" s="6"/>
      <c r="I7" s="47"/>
      <c r="J7" s="31"/>
      <c r="K7" s="51"/>
    </row>
    <row r="8" spans="1:11" x14ac:dyDescent="0.3">
      <c r="A8" s="44"/>
      <c r="B8" s="49"/>
      <c r="C8" s="82"/>
      <c r="D8" s="87"/>
      <c r="E8" s="6"/>
      <c r="F8" s="6"/>
      <c r="G8" s="6"/>
      <c r="H8" s="6"/>
      <c r="I8" s="47"/>
      <c r="J8" s="31"/>
      <c r="K8" s="51"/>
    </row>
    <row r="9" spans="1:11" x14ac:dyDescent="0.3">
      <c r="A9" s="22"/>
      <c r="B9" s="5" t="s">
        <v>11</v>
      </c>
      <c r="C9" s="84" t="s">
        <v>419</v>
      </c>
      <c r="D9" s="5" t="s">
        <v>275</v>
      </c>
      <c r="E9" s="5" t="s">
        <v>276</v>
      </c>
      <c r="F9" s="5" t="s">
        <v>277</v>
      </c>
      <c r="G9" s="5" t="s">
        <v>278</v>
      </c>
      <c r="H9" s="5" t="s">
        <v>279</v>
      </c>
      <c r="I9" s="5" t="s">
        <v>285</v>
      </c>
      <c r="J9" s="31"/>
      <c r="K9" s="33"/>
    </row>
    <row r="10" spans="1:11" x14ac:dyDescent="0.3">
      <c r="A10" s="44"/>
      <c r="B10" s="49" t="s">
        <v>11</v>
      </c>
      <c r="C10" s="82"/>
      <c r="D10" s="88"/>
      <c r="E10" s="6"/>
      <c r="F10" s="6"/>
      <c r="G10" s="6"/>
      <c r="H10" s="6"/>
      <c r="I10" s="47"/>
      <c r="J10" s="31"/>
      <c r="K10" s="51"/>
    </row>
    <row r="11" spans="1:11" x14ac:dyDescent="0.3">
      <c r="A11" s="44"/>
      <c r="B11" s="49"/>
      <c r="C11" s="82"/>
      <c r="D11" s="88"/>
      <c r="E11" s="6"/>
      <c r="F11" s="6"/>
      <c r="G11" s="6"/>
      <c r="H11" s="6"/>
      <c r="I11" s="47"/>
      <c r="J11" s="31"/>
      <c r="K11" s="51"/>
    </row>
    <row r="12" spans="1:11" x14ac:dyDescent="0.3">
      <c r="A12" s="22"/>
      <c r="B12" s="2" t="s">
        <v>0</v>
      </c>
      <c r="C12" s="83" t="s">
        <v>419</v>
      </c>
      <c r="D12" s="2" t="s">
        <v>275</v>
      </c>
      <c r="E12" s="2" t="s">
        <v>276</v>
      </c>
      <c r="F12" s="2" t="s">
        <v>277</v>
      </c>
      <c r="G12" s="2" t="s">
        <v>278</v>
      </c>
      <c r="H12" s="2" t="s">
        <v>279</v>
      </c>
      <c r="I12" s="2" t="s">
        <v>285</v>
      </c>
      <c r="J12" s="31"/>
      <c r="K12" s="33"/>
    </row>
    <row r="13" spans="1:11" x14ac:dyDescent="0.3">
      <c r="A13" s="22">
        <v>1</v>
      </c>
      <c r="B13" s="17" t="s">
        <v>0</v>
      </c>
      <c r="C13" s="79">
        <v>235535</v>
      </c>
      <c r="D13" s="11" t="s">
        <v>122</v>
      </c>
      <c r="E13" s="17" t="s">
        <v>123</v>
      </c>
      <c r="F13" s="17" t="s">
        <v>124</v>
      </c>
      <c r="G13" s="17" t="s">
        <v>125</v>
      </c>
      <c r="H13" s="17" t="s">
        <v>28</v>
      </c>
      <c r="I13" s="17">
        <v>55.05</v>
      </c>
      <c r="J13" s="31"/>
      <c r="K13" s="34"/>
    </row>
    <row r="14" spans="1:11" x14ac:dyDescent="0.3">
      <c r="A14" s="22">
        <v>2</v>
      </c>
      <c r="B14" s="17" t="s">
        <v>0</v>
      </c>
      <c r="C14" s="79">
        <v>269634</v>
      </c>
      <c r="D14" s="11" t="s">
        <v>195</v>
      </c>
      <c r="E14" s="17" t="s">
        <v>196</v>
      </c>
      <c r="F14" s="17" t="s">
        <v>135</v>
      </c>
      <c r="G14" s="17" t="s">
        <v>197</v>
      </c>
      <c r="H14" s="17" t="s">
        <v>137</v>
      </c>
      <c r="I14" s="17">
        <v>55.58</v>
      </c>
      <c r="J14" s="31"/>
      <c r="K14" s="34"/>
    </row>
    <row r="15" spans="1:11" x14ac:dyDescent="0.3">
      <c r="A15" s="22">
        <v>3</v>
      </c>
      <c r="B15" s="17" t="s">
        <v>0</v>
      </c>
      <c r="C15" s="80">
        <v>555554</v>
      </c>
      <c r="D15" s="11" t="s">
        <v>51</v>
      </c>
      <c r="E15" s="17" t="s">
        <v>52</v>
      </c>
      <c r="F15" s="17" t="s">
        <v>53</v>
      </c>
      <c r="G15" s="17" t="s">
        <v>54</v>
      </c>
      <c r="H15" s="17" t="s">
        <v>28</v>
      </c>
      <c r="I15" s="17">
        <v>56.26</v>
      </c>
      <c r="J15" s="31"/>
      <c r="K15" s="34"/>
    </row>
    <row r="16" spans="1:11" x14ac:dyDescent="0.3">
      <c r="A16" s="22">
        <v>4</v>
      </c>
      <c r="B16" s="17" t="s">
        <v>0</v>
      </c>
      <c r="C16" s="79">
        <v>256111</v>
      </c>
      <c r="D16" s="11" t="s">
        <v>167</v>
      </c>
      <c r="E16" s="17" t="s">
        <v>168</v>
      </c>
      <c r="F16" s="17" t="s">
        <v>169</v>
      </c>
      <c r="G16" s="17" t="s">
        <v>170</v>
      </c>
      <c r="H16" s="17" t="s">
        <v>2</v>
      </c>
      <c r="I16" s="17">
        <v>58.68</v>
      </c>
      <c r="J16" s="31"/>
      <c r="K16" s="34"/>
    </row>
    <row r="17" spans="1:12" s="1" customFormat="1" x14ac:dyDescent="0.3">
      <c r="A17" s="22"/>
      <c r="B17" s="5" t="s">
        <v>0</v>
      </c>
      <c r="C17" s="84" t="s">
        <v>419</v>
      </c>
      <c r="D17" s="5" t="s">
        <v>275</v>
      </c>
      <c r="E17" s="5" t="s">
        <v>276</v>
      </c>
      <c r="F17" s="5" t="s">
        <v>277</v>
      </c>
      <c r="G17" s="5" t="s">
        <v>278</v>
      </c>
      <c r="H17" s="5" t="s">
        <v>279</v>
      </c>
      <c r="I17" s="5" t="s">
        <v>285</v>
      </c>
      <c r="J17" s="35"/>
      <c r="K17" s="33"/>
    </row>
    <row r="18" spans="1:12" s="1" customFormat="1" x14ac:dyDescent="0.3">
      <c r="A18" s="22">
        <v>1</v>
      </c>
      <c r="B18" s="17" t="s">
        <v>0</v>
      </c>
      <c r="C18" s="79">
        <v>208656</v>
      </c>
      <c r="D18" s="11" t="s">
        <v>208</v>
      </c>
      <c r="E18" s="17" t="s">
        <v>209</v>
      </c>
      <c r="F18" s="17" t="s">
        <v>124</v>
      </c>
      <c r="G18" s="17" t="s">
        <v>210</v>
      </c>
      <c r="H18" s="17" t="s">
        <v>28</v>
      </c>
      <c r="I18" s="17">
        <v>44.13</v>
      </c>
      <c r="J18" s="35"/>
      <c r="K18" s="34"/>
    </row>
    <row r="19" spans="1:12" s="1" customFormat="1" x14ac:dyDescent="0.3">
      <c r="A19" s="22">
        <v>2</v>
      </c>
      <c r="B19" s="17" t="s">
        <v>0</v>
      </c>
      <c r="C19" s="79">
        <v>14120</v>
      </c>
      <c r="D19" s="11" t="s">
        <v>8</v>
      </c>
      <c r="E19" s="17" t="s">
        <v>9</v>
      </c>
      <c r="F19" s="17" t="s">
        <v>1</v>
      </c>
      <c r="G19" s="17" t="s">
        <v>10</v>
      </c>
      <c r="H19" s="17" t="s">
        <v>2</v>
      </c>
      <c r="I19" s="17">
        <v>44.72</v>
      </c>
      <c r="J19" s="35"/>
      <c r="K19" s="34"/>
    </row>
    <row r="20" spans="1:12" s="1" customFormat="1" x14ac:dyDescent="0.3">
      <c r="A20" s="22">
        <v>3</v>
      </c>
      <c r="B20" s="17" t="s">
        <v>0</v>
      </c>
      <c r="C20" s="79">
        <v>222222</v>
      </c>
      <c r="D20" s="11" t="s">
        <v>174</v>
      </c>
      <c r="E20" s="17" t="s">
        <v>175</v>
      </c>
      <c r="F20" s="17" t="s">
        <v>57</v>
      </c>
      <c r="G20" s="17" t="s">
        <v>176</v>
      </c>
      <c r="H20" s="17" t="s">
        <v>59</v>
      </c>
      <c r="I20" s="17">
        <v>46.11</v>
      </c>
      <c r="J20" s="35"/>
      <c r="K20" s="34"/>
    </row>
    <row r="21" spans="1:12" s="1" customFormat="1" x14ac:dyDescent="0.3">
      <c r="A21" s="22">
        <v>4</v>
      </c>
      <c r="B21" s="17" t="s">
        <v>0</v>
      </c>
      <c r="C21" s="79">
        <v>253672</v>
      </c>
      <c r="D21" s="11" t="s">
        <v>155</v>
      </c>
      <c r="E21" s="17" t="s">
        <v>156</v>
      </c>
      <c r="F21" s="17" t="s">
        <v>135</v>
      </c>
      <c r="G21" s="17" t="s">
        <v>157</v>
      </c>
      <c r="H21" s="17" t="s">
        <v>137</v>
      </c>
      <c r="I21" s="17">
        <v>46.54</v>
      </c>
      <c r="J21" s="35"/>
      <c r="K21" s="34"/>
    </row>
    <row r="22" spans="1:12" s="1" customFormat="1" x14ac:dyDescent="0.3">
      <c r="A22" s="22">
        <v>5</v>
      </c>
      <c r="B22" s="17" t="s">
        <v>0</v>
      </c>
      <c r="C22" s="79">
        <v>223942</v>
      </c>
      <c r="D22" s="11" t="s">
        <v>213</v>
      </c>
      <c r="E22" s="17" t="s">
        <v>214</v>
      </c>
      <c r="F22" s="17" t="s">
        <v>91</v>
      </c>
      <c r="G22" s="17" t="s">
        <v>215</v>
      </c>
      <c r="H22" s="17" t="s">
        <v>2</v>
      </c>
      <c r="I22" s="17">
        <v>50.12</v>
      </c>
      <c r="J22" s="35"/>
      <c r="K22" s="34"/>
    </row>
    <row r="23" spans="1:12" s="1" customFormat="1" x14ac:dyDescent="0.3">
      <c r="A23" s="22">
        <v>6</v>
      </c>
      <c r="B23" s="17" t="s">
        <v>0</v>
      </c>
      <c r="C23" s="79">
        <v>999999</v>
      </c>
      <c r="D23" s="11" t="s">
        <v>263</v>
      </c>
      <c r="E23" s="17" t="s">
        <v>159</v>
      </c>
      <c r="F23" s="17" t="s">
        <v>264</v>
      </c>
      <c r="G23" s="17" t="s">
        <v>265</v>
      </c>
      <c r="H23" s="17" t="s">
        <v>266</v>
      </c>
      <c r="I23" s="78">
        <v>50.8</v>
      </c>
      <c r="J23" s="35"/>
      <c r="K23" s="36"/>
    </row>
    <row r="24" spans="1:12" s="1" customFormat="1" x14ac:dyDescent="0.3">
      <c r="A24" s="22">
        <v>7</v>
      </c>
      <c r="B24" s="17" t="s">
        <v>0</v>
      </c>
      <c r="C24" s="82">
        <v>999991</v>
      </c>
      <c r="D24" s="11" t="s">
        <v>80</v>
      </c>
      <c r="E24" s="17" t="s">
        <v>81</v>
      </c>
      <c r="F24" s="17" t="s">
        <v>82</v>
      </c>
      <c r="G24" s="17" t="s">
        <v>83</v>
      </c>
      <c r="H24" s="17" t="s">
        <v>84</v>
      </c>
      <c r="I24" s="17">
        <v>47.56</v>
      </c>
      <c r="J24" s="35"/>
      <c r="K24" s="34"/>
    </row>
    <row r="25" spans="1:12" s="1" customFormat="1" x14ac:dyDescent="0.3">
      <c r="A25" s="22">
        <v>8</v>
      </c>
      <c r="B25" s="17" t="s">
        <v>0</v>
      </c>
      <c r="C25" s="79">
        <v>295227</v>
      </c>
      <c r="D25" s="11" t="s">
        <v>60</v>
      </c>
      <c r="E25" s="17" t="s">
        <v>61</v>
      </c>
      <c r="F25" s="17" t="s">
        <v>62</v>
      </c>
      <c r="G25" s="17" t="s">
        <v>63</v>
      </c>
      <c r="H25" s="17" t="s">
        <v>33</v>
      </c>
      <c r="I25" s="17">
        <v>48.36</v>
      </c>
      <c r="J25" s="35"/>
      <c r="K25" s="34"/>
    </row>
    <row r="26" spans="1:12" s="1" customFormat="1" x14ac:dyDescent="0.3">
      <c r="A26" s="22">
        <v>9</v>
      </c>
      <c r="B26" s="17" t="s">
        <v>0</v>
      </c>
      <c r="C26" s="79">
        <v>223232</v>
      </c>
      <c r="D26" s="11" t="s">
        <v>183</v>
      </c>
      <c r="E26" s="17" t="s">
        <v>184</v>
      </c>
      <c r="F26" s="17" t="s">
        <v>73</v>
      </c>
      <c r="G26" s="17" t="s">
        <v>185</v>
      </c>
      <c r="H26" s="17" t="s">
        <v>33</v>
      </c>
      <c r="I26" s="17">
        <v>50.18</v>
      </c>
      <c r="J26" s="35"/>
      <c r="K26" s="34"/>
    </row>
    <row r="27" spans="1:12" s="1" customFormat="1" x14ac:dyDescent="0.3">
      <c r="A27" s="22">
        <v>10</v>
      </c>
      <c r="B27" s="17" t="s">
        <v>0</v>
      </c>
      <c r="C27" s="79">
        <v>236741</v>
      </c>
      <c r="D27" s="11" t="s">
        <v>75</v>
      </c>
      <c r="E27" s="17" t="s">
        <v>76</v>
      </c>
      <c r="F27" s="17" t="s">
        <v>73</v>
      </c>
      <c r="G27" s="17" t="s">
        <v>77</v>
      </c>
      <c r="H27" s="17" t="s">
        <v>33</v>
      </c>
      <c r="I27" s="17">
        <v>51.24</v>
      </c>
      <c r="J27" s="35"/>
      <c r="K27" s="34"/>
    </row>
    <row r="28" spans="1:12" s="1" customFormat="1" x14ac:dyDescent="0.3">
      <c r="A28" s="22">
        <v>11</v>
      </c>
      <c r="B28" s="17" t="s">
        <v>0</v>
      </c>
      <c r="C28" s="79">
        <v>474747</v>
      </c>
      <c r="D28" s="11" t="s">
        <v>68</v>
      </c>
      <c r="E28" s="17" t="s">
        <v>69</v>
      </c>
      <c r="F28" s="17" t="s">
        <v>57</v>
      </c>
      <c r="G28" s="17" t="s">
        <v>70</v>
      </c>
      <c r="H28" s="17" t="s">
        <v>59</v>
      </c>
      <c r="I28" s="17">
        <v>52.67</v>
      </c>
      <c r="J28" s="35"/>
      <c r="K28" s="34"/>
    </row>
    <row r="29" spans="1:12" s="1" customFormat="1" x14ac:dyDescent="0.3">
      <c r="A29" s="22">
        <v>12</v>
      </c>
      <c r="B29" s="17" t="s">
        <v>0</v>
      </c>
      <c r="C29" s="79">
        <v>255536</v>
      </c>
      <c r="D29" s="11" t="s">
        <v>71</v>
      </c>
      <c r="E29" s="17" t="s">
        <v>72</v>
      </c>
      <c r="F29" s="17" t="s">
        <v>73</v>
      </c>
      <c r="G29" s="17" t="s">
        <v>74</v>
      </c>
      <c r="H29" s="17" t="s">
        <v>33</v>
      </c>
      <c r="I29" s="17">
        <v>55.69</v>
      </c>
      <c r="J29" s="35"/>
      <c r="K29" s="34"/>
    </row>
    <row r="30" spans="1:12" s="1" customFormat="1" x14ac:dyDescent="0.3">
      <c r="A30" s="22">
        <v>13</v>
      </c>
      <c r="B30" s="17" t="s">
        <v>0</v>
      </c>
      <c r="C30" s="79">
        <v>111112</v>
      </c>
      <c r="D30" s="11" t="s">
        <v>284</v>
      </c>
      <c r="E30" s="17" t="s">
        <v>286</v>
      </c>
      <c r="F30" s="17" t="s">
        <v>87</v>
      </c>
      <c r="G30" s="17" t="s">
        <v>287</v>
      </c>
      <c r="H30" s="17" t="s">
        <v>33</v>
      </c>
      <c r="I30" s="17">
        <v>53.74</v>
      </c>
      <c r="J30" s="66"/>
      <c r="K30" s="34"/>
      <c r="L30" s="67"/>
    </row>
    <row r="31" spans="1:12" s="1" customFormat="1" x14ac:dyDescent="0.3">
      <c r="A31" s="22">
        <v>14</v>
      </c>
      <c r="B31" s="17" t="s">
        <v>0</v>
      </c>
      <c r="C31" s="79">
        <v>555555</v>
      </c>
      <c r="D31" s="11" t="s">
        <v>211</v>
      </c>
      <c r="E31" s="17" t="s">
        <v>111</v>
      </c>
      <c r="F31" s="17" t="s">
        <v>57</v>
      </c>
      <c r="G31" s="17" t="s">
        <v>212</v>
      </c>
      <c r="H31" s="17" t="s">
        <v>59</v>
      </c>
      <c r="I31" s="17">
        <v>58.25</v>
      </c>
      <c r="J31" s="35"/>
      <c r="K31" s="34"/>
    </row>
    <row r="32" spans="1:12" s="1" customFormat="1" x14ac:dyDescent="0.3">
      <c r="A32" s="22">
        <v>15</v>
      </c>
      <c r="B32" s="17" t="s">
        <v>0</v>
      </c>
      <c r="C32" s="79">
        <v>464646</v>
      </c>
      <c r="D32" s="11" t="s">
        <v>55</v>
      </c>
      <c r="E32" s="17" t="s">
        <v>56</v>
      </c>
      <c r="F32" s="17" t="s">
        <v>57</v>
      </c>
      <c r="G32" s="17" t="s">
        <v>58</v>
      </c>
      <c r="H32" s="17" t="s">
        <v>59</v>
      </c>
      <c r="I32" s="17">
        <v>65.42</v>
      </c>
      <c r="J32" s="35"/>
      <c r="K32" s="34"/>
    </row>
    <row r="33" spans="1:11" s="1" customFormat="1" x14ac:dyDescent="0.3">
      <c r="A33" s="22"/>
      <c r="B33" s="2" t="s">
        <v>20</v>
      </c>
      <c r="C33" s="83" t="s">
        <v>419</v>
      </c>
      <c r="D33" s="2" t="s">
        <v>275</v>
      </c>
      <c r="E33" s="2" t="s">
        <v>276</v>
      </c>
      <c r="F33" s="2" t="s">
        <v>277</v>
      </c>
      <c r="G33" s="2" t="s">
        <v>278</v>
      </c>
      <c r="H33" s="2" t="s">
        <v>279</v>
      </c>
      <c r="I33" s="2" t="s">
        <v>285</v>
      </c>
      <c r="J33" s="35"/>
      <c r="K33" s="33"/>
    </row>
    <row r="34" spans="1:11" s="1" customFormat="1" x14ac:dyDescent="0.3">
      <c r="A34" s="22"/>
      <c r="B34" s="49" t="s">
        <v>20</v>
      </c>
      <c r="C34" s="82"/>
      <c r="D34" s="11"/>
      <c r="E34" s="3"/>
      <c r="F34" s="3"/>
      <c r="G34" s="3"/>
      <c r="H34" s="3"/>
      <c r="I34" s="47"/>
      <c r="J34" s="35"/>
      <c r="K34" s="51"/>
    </row>
    <row r="35" spans="1:11" s="1" customFormat="1" x14ac:dyDescent="0.3">
      <c r="A35" s="22"/>
      <c r="B35" s="49"/>
      <c r="C35" s="82"/>
      <c r="D35" s="11"/>
      <c r="E35" s="3"/>
      <c r="F35" s="3"/>
      <c r="G35" s="3"/>
      <c r="H35" s="3"/>
      <c r="I35" s="47"/>
      <c r="J35" s="35"/>
      <c r="K35" s="51"/>
    </row>
    <row r="36" spans="1:11" s="1" customFormat="1" x14ac:dyDescent="0.3">
      <c r="A36" s="22"/>
      <c r="B36" s="5" t="s">
        <v>20</v>
      </c>
      <c r="C36" s="84" t="s">
        <v>419</v>
      </c>
      <c r="D36" s="5" t="s">
        <v>275</v>
      </c>
      <c r="E36" s="5" t="s">
        <v>276</v>
      </c>
      <c r="F36" s="5" t="s">
        <v>277</v>
      </c>
      <c r="G36" s="5" t="s">
        <v>278</v>
      </c>
      <c r="H36" s="5" t="s">
        <v>279</v>
      </c>
      <c r="I36" s="5" t="s">
        <v>285</v>
      </c>
      <c r="J36" s="35"/>
      <c r="K36" s="33"/>
    </row>
    <row r="37" spans="1:11" s="1" customFormat="1" x14ac:dyDescent="0.3">
      <c r="A37" s="44"/>
      <c r="B37" s="50" t="s">
        <v>20</v>
      </c>
      <c r="C37" s="79"/>
      <c r="D37" s="13" t="s">
        <v>143</v>
      </c>
      <c r="E37" s="19" t="s">
        <v>144</v>
      </c>
      <c r="F37" s="19" t="s">
        <v>57</v>
      </c>
      <c r="G37" s="19" t="s">
        <v>145</v>
      </c>
      <c r="H37" s="19" t="s">
        <v>59</v>
      </c>
      <c r="I37" s="46"/>
      <c r="J37" s="35"/>
      <c r="K37" s="51"/>
    </row>
    <row r="38" spans="1:11" s="1" customFormat="1" x14ac:dyDescent="0.3">
      <c r="A38" s="44"/>
      <c r="B38" s="50"/>
      <c r="C38" s="79"/>
      <c r="D38" s="13" t="s">
        <v>174</v>
      </c>
      <c r="E38" s="19" t="s">
        <v>175</v>
      </c>
      <c r="F38" s="19" t="s">
        <v>57</v>
      </c>
      <c r="G38" s="19" t="s">
        <v>176</v>
      </c>
      <c r="H38" s="19" t="s">
        <v>59</v>
      </c>
      <c r="I38" s="46"/>
      <c r="J38" s="35"/>
      <c r="K38" s="51"/>
    </row>
    <row r="39" spans="1:11" s="1" customFormat="1" x14ac:dyDescent="0.3">
      <c r="A39" s="44"/>
      <c r="B39" s="50" t="s">
        <v>20</v>
      </c>
      <c r="C39" s="79"/>
      <c r="D39" s="13" t="s">
        <v>55</v>
      </c>
      <c r="E39" s="19" t="s">
        <v>56</v>
      </c>
      <c r="F39" s="19" t="s">
        <v>57</v>
      </c>
      <c r="G39" s="19" t="s">
        <v>58</v>
      </c>
      <c r="H39" s="19" t="s">
        <v>59</v>
      </c>
      <c r="I39" s="46"/>
      <c r="J39" s="35"/>
      <c r="K39" s="51"/>
    </row>
    <row r="40" spans="1:11" s="1" customFormat="1" x14ac:dyDescent="0.3">
      <c r="A40" s="44"/>
      <c r="B40" s="50"/>
      <c r="C40" s="79"/>
      <c r="D40" s="13" t="s">
        <v>211</v>
      </c>
      <c r="E40" s="19" t="s">
        <v>111</v>
      </c>
      <c r="F40" s="19" t="s">
        <v>57</v>
      </c>
      <c r="G40" s="19" t="s">
        <v>212</v>
      </c>
      <c r="H40" s="19" t="s">
        <v>59</v>
      </c>
      <c r="I40" s="46"/>
      <c r="J40" s="35"/>
      <c r="K40" s="51"/>
    </row>
    <row r="41" spans="1:11" s="1" customFormat="1" x14ac:dyDescent="0.3">
      <c r="A41" s="22"/>
      <c r="B41" s="7" t="s">
        <v>20</v>
      </c>
      <c r="C41" s="85" t="s">
        <v>419</v>
      </c>
      <c r="D41" s="7" t="s">
        <v>275</v>
      </c>
      <c r="E41" s="7" t="s">
        <v>276</v>
      </c>
      <c r="F41" s="7" t="s">
        <v>277</v>
      </c>
      <c r="G41" s="7" t="s">
        <v>278</v>
      </c>
      <c r="H41" s="7" t="s">
        <v>279</v>
      </c>
      <c r="I41" s="7" t="s">
        <v>285</v>
      </c>
      <c r="J41" s="35"/>
      <c r="K41" s="33"/>
    </row>
    <row r="42" spans="1:11" s="1" customFormat="1" x14ac:dyDescent="0.3">
      <c r="A42" s="44"/>
      <c r="B42" s="50" t="s">
        <v>20</v>
      </c>
      <c r="C42" s="79"/>
      <c r="D42" s="13" t="s">
        <v>208</v>
      </c>
      <c r="E42" s="19" t="s">
        <v>209</v>
      </c>
      <c r="F42" s="19" t="s">
        <v>124</v>
      </c>
      <c r="G42" s="19" t="s">
        <v>210</v>
      </c>
      <c r="H42" s="19" t="s">
        <v>28</v>
      </c>
      <c r="I42" s="46"/>
      <c r="J42" s="35"/>
      <c r="K42" s="51"/>
    </row>
    <row r="43" spans="1:11" s="1" customFormat="1" x14ac:dyDescent="0.3">
      <c r="A43" s="44"/>
      <c r="B43" s="50"/>
      <c r="C43" s="79"/>
      <c r="D43" s="13" t="s">
        <v>122</v>
      </c>
      <c r="E43" s="19" t="s">
        <v>123</v>
      </c>
      <c r="F43" s="19" t="s">
        <v>124</v>
      </c>
      <c r="G43" s="19" t="s">
        <v>125</v>
      </c>
      <c r="H43" s="19" t="s">
        <v>28</v>
      </c>
      <c r="I43" s="46"/>
      <c r="J43" s="35"/>
      <c r="K43" s="51"/>
    </row>
    <row r="44" spans="1:11" s="1" customFormat="1" x14ac:dyDescent="0.3">
      <c r="A44" s="44"/>
      <c r="B44" s="50" t="s">
        <v>20</v>
      </c>
      <c r="C44" s="79"/>
      <c r="D44" s="13" t="s">
        <v>174</v>
      </c>
      <c r="E44" s="19" t="s">
        <v>175</v>
      </c>
      <c r="F44" s="19" t="s">
        <v>57</v>
      </c>
      <c r="G44" s="19" t="s">
        <v>176</v>
      </c>
      <c r="H44" s="19" t="s">
        <v>59</v>
      </c>
      <c r="I44" s="46"/>
      <c r="J44" s="35"/>
      <c r="K44" s="51"/>
    </row>
    <row r="45" spans="1:11" s="1" customFormat="1" x14ac:dyDescent="0.3">
      <c r="A45" s="44"/>
      <c r="B45" s="50"/>
      <c r="C45" s="82"/>
      <c r="D45" s="13" t="s">
        <v>161</v>
      </c>
      <c r="E45" s="19" t="s">
        <v>162</v>
      </c>
      <c r="F45" s="19" t="s">
        <v>57</v>
      </c>
      <c r="G45" s="19" t="s">
        <v>163</v>
      </c>
      <c r="H45" s="19" t="s">
        <v>59</v>
      </c>
      <c r="I45" s="46"/>
      <c r="J45" s="35"/>
      <c r="K45" s="51"/>
    </row>
    <row r="46" spans="1:11" x14ac:dyDescent="0.3">
      <c r="A46" s="44"/>
      <c r="B46" s="50" t="s">
        <v>20</v>
      </c>
      <c r="C46" s="79"/>
      <c r="D46" s="13" t="s">
        <v>116</v>
      </c>
      <c r="E46" s="19" t="s">
        <v>117</v>
      </c>
      <c r="F46" s="19" t="s">
        <v>73</v>
      </c>
      <c r="G46" s="19" t="s">
        <v>118</v>
      </c>
      <c r="H46" s="19" t="s">
        <v>33</v>
      </c>
      <c r="I46" s="46"/>
      <c r="J46" s="31"/>
      <c r="K46" s="51"/>
    </row>
    <row r="47" spans="1:11" x14ac:dyDescent="0.3">
      <c r="A47" s="44"/>
      <c r="B47" s="50"/>
      <c r="C47" s="82"/>
      <c r="D47" s="13" t="s">
        <v>280</v>
      </c>
      <c r="E47" s="19" t="s">
        <v>280</v>
      </c>
      <c r="F47" s="19" t="str">
        <f>""</f>
        <v/>
      </c>
      <c r="G47" s="19"/>
      <c r="H47" s="19" t="s">
        <v>281</v>
      </c>
      <c r="I47" s="46"/>
      <c r="J47" s="31"/>
      <c r="K47" s="51"/>
    </row>
    <row r="48" spans="1:11" x14ac:dyDescent="0.3">
      <c r="A48" s="44"/>
      <c r="B48" s="50" t="s">
        <v>20</v>
      </c>
      <c r="C48" s="79"/>
      <c r="D48" s="13" t="s">
        <v>228</v>
      </c>
      <c r="E48" s="19" t="s">
        <v>229</v>
      </c>
      <c r="F48" s="19" t="s">
        <v>73</v>
      </c>
      <c r="G48" s="19" t="s">
        <v>230</v>
      </c>
      <c r="H48" s="19" t="s">
        <v>33</v>
      </c>
      <c r="I48" s="46"/>
      <c r="J48" s="31"/>
      <c r="K48" s="51"/>
    </row>
    <row r="49" spans="1:13" x14ac:dyDescent="0.3">
      <c r="A49" s="44"/>
      <c r="B49" s="50"/>
      <c r="C49" s="79"/>
      <c r="D49" s="13" t="s">
        <v>71</v>
      </c>
      <c r="E49" s="19" t="s">
        <v>72</v>
      </c>
      <c r="F49" s="19" t="s">
        <v>73</v>
      </c>
      <c r="G49" s="19" t="s">
        <v>74</v>
      </c>
      <c r="H49" s="19" t="s">
        <v>33</v>
      </c>
      <c r="I49" s="46"/>
      <c r="J49" s="31"/>
      <c r="K49" s="51"/>
    </row>
    <row r="50" spans="1:13" s="1" customFormat="1" x14ac:dyDescent="0.3">
      <c r="A50" s="2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s="1" customFormat="1" x14ac:dyDescent="0.3">
      <c r="A51" s="22" t="s">
        <v>423</v>
      </c>
      <c r="B51" s="2" t="s">
        <v>21</v>
      </c>
      <c r="C51" s="83" t="s">
        <v>419</v>
      </c>
      <c r="D51" s="2" t="s">
        <v>275</v>
      </c>
      <c r="E51" s="2" t="s">
        <v>276</v>
      </c>
      <c r="F51" s="2" t="s">
        <v>277</v>
      </c>
      <c r="G51" s="2" t="s">
        <v>278</v>
      </c>
      <c r="H51" s="2" t="s">
        <v>279</v>
      </c>
      <c r="I51" s="27" t="s">
        <v>366</v>
      </c>
      <c r="J51" s="27" t="s">
        <v>367</v>
      </c>
      <c r="K51" s="27" t="s">
        <v>368</v>
      </c>
      <c r="L51" s="38" t="s">
        <v>369</v>
      </c>
      <c r="M51" s="30" t="s">
        <v>417</v>
      </c>
    </row>
    <row r="52" spans="1:13" s="1" customFormat="1" x14ac:dyDescent="0.3">
      <c r="A52" s="22">
        <v>1</v>
      </c>
      <c r="B52" s="17" t="s">
        <v>21</v>
      </c>
      <c r="C52" s="79">
        <v>311841</v>
      </c>
      <c r="D52" s="11" t="s">
        <v>116</v>
      </c>
      <c r="E52" s="17" t="s">
        <v>117</v>
      </c>
      <c r="F52" s="17" t="s">
        <v>73</v>
      </c>
      <c r="G52" s="17" t="s">
        <v>118</v>
      </c>
      <c r="H52" s="17" t="s">
        <v>33</v>
      </c>
      <c r="I52" s="17">
        <v>3</v>
      </c>
      <c r="J52" s="4">
        <v>122.87</v>
      </c>
      <c r="K52" s="17">
        <v>1</v>
      </c>
      <c r="L52" s="96">
        <v>114.5</v>
      </c>
      <c r="M52" s="4">
        <f>I52+K52</f>
        <v>4</v>
      </c>
    </row>
    <row r="53" spans="1:13" s="1" customFormat="1" x14ac:dyDescent="0.3">
      <c r="A53" s="22">
        <v>2</v>
      </c>
      <c r="B53" s="17" t="s">
        <v>21</v>
      </c>
      <c r="C53" s="79">
        <v>268106</v>
      </c>
      <c r="D53" s="11" t="s">
        <v>228</v>
      </c>
      <c r="E53" s="17" t="s">
        <v>229</v>
      </c>
      <c r="F53" s="17" t="s">
        <v>73</v>
      </c>
      <c r="G53" s="17" t="s">
        <v>230</v>
      </c>
      <c r="H53" s="17" t="s">
        <v>33</v>
      </c>
      <c r="I53" s="17">
        <v>1</v>
      </c>
      <c r="J53" s="91">
        <v>116.81</v>
      </c>
      <c r="K53" s="17">
        <v>3</v>
      </c>
      <c r="L53" s="95">
        <v>125.01</v>
      </c>
      <c r="M53" s="4">
        <f>I53+K53</f>
        <v>4</v>
      </c>
    </row>
    <row r="54" spans="1:13" s="1" customFormat="1" x14ac:dyDescent="0.3">
      <c r="A54" s="22">
        <v>3</v>
      </c>
      <c r="B54" s="17" t="s">
        <v>21</v>
      </c>
      <c r="C54" s="79">
        <v>209903</v>
      </c>
      <c r="D54" s="11" t="s">
        <v>152</v>
      </c>
      <c r="E54" s="17" t="s">
        <v>153</v>
      </c>
      <c r="F54" s="17" t="s">
        <v>48</v>
      </c>
      <c r="G54" s="17" t="s">
        <v>154</v>
      </c>
      <c r="H54" s="17" t="s">
        <v>50</v>
      </c>
      <c r="I54" s="17">
        <v>2</v>
      </c>
      <c r="J54" s="4">
        <v>121.93</v>
      </c>
      <c r="K54" s="17">
        <v>2</v>
      </c>
      <c r="L54" s="95">
        <v>117.81</v>
      </c>
      <c r="M54" s="4">
        <f>I54+K54</f>
        <v>4</v>
      </c>
    </row>
    <row r="55" spans="1:13" s="1" customFormat="1" x14ac:dyDescent="0.3">
      <c r="A55" s="22">
        <v>4</v>
      </c>
      <c r="B55" s="17" t="s">
        <v>21</v>
      </c>
      <c r="C55" s="79">
        <v>454545</v>
      </c>
      <c r="D55" s="11" t="s">
        <v>4</v>
      </c>
      <c r="E55" s="17" t="s">
        <v>5</v>
      </c>
      <c r="F55" s="17" t="s">
        <v>1</v>
      </c>
      <c r="G55" s="17" t="s">
        <v>6</v>
      </c>
      <c r="H55" s="17" t="s">
        <v>2</v>
      </c>
      <c r="I55" s="17">
        <v>4</v>
      </c>
      <c r="J55" s="4">
        <v>138.08000000000001</v>
      </c>
      <c r="K55" s="17">
        <v>4</v>
      </c>
      <c r="L55" s="95">
        <v>130.38999999999999</v>
      </c>
      <c r="M55" s="4">
        <f>I55+K55</f>
        <v>8</v>
      </c>
    </row>
    <row r="56" spans="1:13" s="1" customFormat="1" x14ac:dyDescent="0.3">
      <c r="A56" s="22">
        <v>5</v>
      </c>
      <c r="B56" s="17" t="s">
        <v>21</v>
      </c>
      <c r="C56" s="79">
        <v>224719</v>
      </c>
      <c r="D56" s="11" t="s">
        <v>126</v>
      </c>
      <c r="E56" s="17" t="s">
        <v>127</v>
      </c>
      <c r="F56" s="17" t="s">
        <v>91</v>
      </c>
      <c r="G56" s="17" t="s">
        <v>128</v>
      </c>
      <c r="H56" s="17" t="s">
        <v>2</v>
      </c>
      <c r="I56" s="17">
        <v>5</v>
      </c>
      <c r="J56" s="4">
        <v>164.67</v>
      </c>
      <c r="K56" s="17">
        <v>5</v>
      </c>
      <c r="L56" s="95">
        <v>167.22</v>
      </c>
      <c r="M56" s="4">
        <f>I56+K56</f>
        <v>10</v>
      </c>
    </row>
    <row r="57" spans="1:13" s="1" customFormat="1" x14ac:dyDescent="0.3">
      <c r="A57" s="22" t="s">
        <v>303</v>
      </c>
      <c r="B57" s="17" t="s">
        <v>21</v>
      </c>
      <c r="C57" s="79">
        <v>301657</v>
      </c>
      <c r="D57" s="11" t="s">
        <v>133</v>
      </c>
      <c r="E57" s="17" t="s">
        <v>134</v>
      </c>
      <c r="F57" s="17" t="s">
        <v>135</v>
      </c>
      <c r="G57" s="17" t="s">
        <v>136</v>
      </c>
      <c r="H57" s="17" t="s">
        <v>137</v>
      </c>
      <c r="I57" s="74" t="s">
        <v>303</v>
      </c>
      <c r="J57" s="74" t="s">
        <v>303</v>
      </c>
      <c r="K57" s="25" t="s">
        <v>303</v>
      </c>
      <c r="L57" s="4" t="s">
        <v>303</v>
      </c>
      <c r="M57" s="4" t="s">
        <v>418</v>
      </c>
    </row>
    <row r="58" spans="1:13" s="1" customFormat="1" x14ac:dyDescent="0.3">
      <c r="A58" s="22" t="s">
        <v>423</v>
      </c>
      <c r="B58" s="5" t="s">
        <v>21</v>
      </c>
      <c r="C58" s="84" t="s">
        <v>419</v>
      </c>
      <c r="D58" s="5" t="s">
        <v>275</v>
      </c>
      <c r="E58" s="5" t="s">
        <v>276</v>
      </c>
      <c r="F58" s="5" t="s">
        <v>277</v>
      </c>
      <c r="G58" s="5" t="s">
        <v>278</v>
      </c>
      <c r="H58" s="5" t="s">
        <v>279</v>
      </c>
      <c r="I58" s="28" t="s">
        <v>366</v>
      </c>
      <c r="J58" s="28" t="s">
        <v>367</v>
      </c>
      <c r="K58" s="28" t="s">
        <v>368</v>
      </c>
      <c r="L58" s="28" t="s">
        <v>369</v>
      </c>
      <c r="M58" s="39" t="s">
        <v>417</v>
      </c>
    </row>
    <row r="59" spans="1:13" s="1" customFormat="1" x14ac:dyDescent="0.3">
      <c r="A59" s="22">
        <v>1</v>
      </c>
      <c r="B59" s="17" t="s">
        <v>21</v>
      </c>
      <c r="C59" s="79">
        <v>241245</v>
      </c>
      <c r="D59" s="11" t="s">
        <v>237</v>
      </c>
      <c r="E59" s="17" t="s">
        <v>238</v>
      </c>
      <c r="F59" s="17" t="s">
        <v>43</v>
      </c>
      <c r="G59" s="17" t="s">
        <v>239</v>
      </c>
      <c r="H59" s="17" t="s">
        <v>45</v>
      </c>
      <c r="I59" s="17">
        <v>1</v>
      </c>
      <c r="J59" s="95">
        <v>94.9</v>
      </c>
      <c r="K59" s="17">
        <v>1</v>
      </c>
      <c r="L59" s="95">
        <v>94.21</v>
      </c>
      <c r="M59" s="4">
        <f>I59+K59</f>
        <v>2</v>
      </c>
    </row>
    <row r="60" spans="1:13" s="1" customFormat="1" x14ac:dyDescent="0.3">
      <c r="A60" s="22">
        <v>2</v>
      </c>
      <c r="B60" s="17" t="s">
        <v>21</v>
      </c>
      <c r="C60" s="79">
        <v>888888</v>
      </c>
      <c r="D60" s="11" t="s">
        <v>231</v>
      </c>
      <c r="E60" s="17" t="s">
        <v>232</v>
      </c>
      <c r="F60" s="17" t="s">
        <v>106</v>
      </c>
      <c r="G60" s="17" t="s">
        <v>233</v>
      </c>
      <c r="H60" s="17" t="s">
        <v>2</v>
      </c>
      <c r="I60" s="17">
        <v>3</v>
      </c>
      <c r="J60" s="95">
        <v>98.15</v>
      </c>
      <c r="K60" s="17">
        <v>2</v>
      </c>
      <c r="L60" s="98">
        <v>94.29</v>
      </c>
      <c r="M60" s="4">
        <f>I60+K60</f>
        <v>5</v>
      </c>
    </row>
    <row r="61" spans="1:13" s="1" customFormat="1" x14ac:dyDescent="0.3">
      <c r="A61" s="22">
        <v>3</v>
      </c>
      <c r="B61" s="17" t="s">
        <v>21</v>
      </c>
      <c r="C61" s="79">
        <v>285802</v>
      </c>
      <c r="D61" s="11" t="s">
        <v>98</v>
      </c>
      <c r="E61" s="17" t="s">
        <v>99</v>
      </c>
      <c r="F61" s="17" t="s">
        <v>43</v>
      </c>
      <c r="G61" s="17" t="s">
        <v>100</v>
      </c>
      <c r="H61" s="17" t="s">
        <v>45</v>
      </c>
      <c r="I61" s="17">
        <v>2</v>
      </c>
      <c r="J61" s="95">
        <v>96.91</v>
      </c>
      <c r="K61" s="17">
        <v>3</v>
      </c>
      <c r="L61" s="95">
        <v>95.25</v>
      </c>
      <c r="M61" s="4">
        <f>I61+K61</f>
        <v>5</v>
      </c>
    </row>
    <row r="62" spans="1:13" s="1" customFormat="1" x14ac:dyDescent="0.3">
      <c r="A62" s="22">
        <v>4</v>
      </c>
      <c r="B62" s="17" t="s">
        <v>21</v>
      </c>
      <c r="C62" s="79">
        <v>233918</v>
      </c>
      <c r="D62" s="11" t="s">
        <v>249</v>
      </c>
      <c r="E62" s="17" t="s">
        <v>250</v>
      </c>
      <c r="F62" s="17" t="s">
        <v>131</v>
      </c>
      <c r="G62" s="17" t="s">
        <v>251</v>
      </c>
      <c r="H62" s="17" t="s">
        <v>28</v>
      </c>
      <c r="I62" s="17">
        <v>5</v>
      </c>
      <c r="J62" s="95">
        <v>101.42</v>
      </c>
      <c r="K62" s="17">
        <v>4</v>
      </c>
      <c r="L62" s="98">
        <v>97.74</v>
      </c>
      <c r="M62" s="4">
        <f>I62+K62</f>
        <v>9</v>
      </c>
    </row>
    <row r="63" spans="1:13" s="1" customFormat="1" x14ac:dyDescent="0.3">
      <c r="A63" s="22">
        <v>5</v>
      </c>
      <c r="B63" s="17" t="s">
        <v>21</v>
      </c>
      <c r="C63" s="79">
        <v>256073</v>
      </c>
      <c r="D63" s="11" t="s">
        <v>78</v>
      </c>
      <c r="E63" s="17" t="s">
        <v>79</v>
      </c>
      <c r="F63" s="17" t="s">
        <v>283</v>
      </c>
      <c r="G63" s="18" t="s">
        <v>282</v>
      </c>
      <c r="H63" s="17" t="s">
        <v>45</v>
      </c>
      <c r="I63" s="17">
        <v>4</v>
      </c>
      <c r="J63" s="95">
        <v>100.92</v>
      </c>
      <c r="K63" s="17">
        <v>5</v>
      </c>
      <c r="L63" s="95">
        <v>102</v>
      </c>
      <c r="M63" s="4">
        <f>I63+K63</f>
        <v>9</v>
      </c>
    </row>
    <row r="64" spans="1:13" s="1" customFormat="1" x14ac:dyDescent="0.3">
      <c r="A64" s="22">
        <v>6</v>
      </c>
      <c r="B64" s="17" t="s">
        <v>21</v>
      </c>
      <c r="C64" s="79">
        <v>333333</v>
      </c>
      <c r="D64" s="11" t="s">
        <v>180</v>
      </c>
      <c r="E64" s="17" t="s">
        <v>181</v>
      </c>
      <c r="F64" s="17" t="s">
        <v>95</v>
      </c>
      <c r="G64" s="17" t="s">
        <v>182</v>
      </c>
      <c r="H64" s="17" t="s">
        <v>97</v>
      </c>
      <c r="I64" s="17">
        <v>6</v>
      </c>
      <c r="J64" s="95">
        <v>104.69</v>
      </c>
      <c r="K64" s="17">
        <v>7</v>
      </c>
      <c r="L64" s="95">
        <v>106.62</v>
      </c>
      <c r="M64" s="4">
        <f>I64+K64</f>
        <v>13</v>
      </c>
    </row>
    <row r="65" spans="1:13" s="1" customFormat="1" x14ac:dyDescent="0.3">
      <c r="A65" s="22">
        <v>7</v>
      </c>
      <c r="B65" s="17" t="s">
        <v>21</v>
      </c>
      <c r="C65" s="79">
        <v>505152</v>
      </c>
      <c r="D65" s="11" t="s">
        <v>93</v>
      </c>
      <c r="E65" s="17" t="s">
        <v>94</v>
      </c>
      <c r="F65" s="17" t="s">
        <v>95</v>
      </c>
      <c r="G65" s="17" t="s">
        <v>96</v>
      </c>
      <c r="H65" s="17" t="s">
        <v>97</v>
      </c>
      <c r="I65" s="17">
        <v>8</v>
      </c>
      <c r="J65" s="95">
        <v>107.13</v>
      </c>
      <c r="K65" s="17">
        <v>6</v>
      </c>
      <c r="L65" s="95">
        <v>104.06</v>
      </c>
      <c r="M65" s="4">
        <f>I65+K65</f>
        <v>14</v>
      </c>
    </row>
    <row r="66" spans="1:13" s="1" customFormat="1" x14ac:dyDescent="0.3">
      <c r="A66" s="22">
        <v>8</v>
      </c>
      <c r="B66" s="17" t="s">
        <v>21</v>
      </c>
      <c r="C66" s="79">
        <v>999999</v>
      </c>
      <c r="D66" s="11" t="s">
        <v>263</v>
      </c>
      <c r="E66" s="17" t="s">
        <v>159</v>
      </c>
      <c r="F66" s="17" t="s">
        <v>264</v>
      </c>
      <c r="G66" s="17" t="s">
        <v>265</v>
      </c>
      <c r="H66" s="17" t="s">
        <v>266</v>
      </c>
      <c r="I66" s="17">
        <v>7</v>
      </c>
      <c r="J66" s="95">
        <v>106.03</v>
      </c>
      <c r="K66" s="17">
        <v>8</v>
      </c>
      <c r="L66" s="95">
        <v>108.38</v>
      </c>
      <c r="M66" s="4">
        <f>I66+K66</f>
        <v>15</v>
      </c>
    </row>
    <row r="67" spans="1:13" s="1" customFormat="1" x14ac:dyDescent="0.3">
      <c r="A67" s="22">
        <v>9</v>
      </c>
      <c r="B67" s="17" t="s">
        <v>21</v>
      </c>
      <c r="C67" s="79">
        <v>131313</v>
      </c>
      <c r="D67" s="11" t="s">
        <v>29</v>
      </c>
      <c r="E67" s="17" t="s">
        <v>30</v>
      </c>
      <c r="F67" s="17" t="s">
        <v>31</v>
      </c>
      <c r="G67" s="17" t="s">
        <v>32</v>
      </c>
      <c r="H67" s="17" t="s">
        <v>33</v>
      </c>
      <c r="I67" s="17">
        <v>9</v>
      </c>
      <c r="J67" s="4">
        <v>109.15</v>
      </c>
      <c r="K67" s="17">
        <v>9</v>
      </c>
      <c r="L67" s="95">
        <v>111.19</v>
      </c>
      <c r="M67" s="4">
        <f>I67+K67</f>
        <v>18</v>
      </c>
    </row>
    <row r="68" spans="1:13" s="1" customFormat="1" x14ac:dyDescent="0.3">
      <c r="A68" s="22">
        <v>10</v>
      </c>
      <c r="B68" s="17" t="s">
        <v>21</v>
      </c>
      <c r="C68" s="79">
        <v>111112</v>
      </c>
      <c r="D68" s="11" t="s">
        <v>284</v>
      </c>
      <c r="E68" s="17" t="s">
        <v>286</v>
      </c>
      <c r="F68" s="17" t="s">
        <v>87</v>
      </c>
      <c r="G68" s="17" t="s">
        <v>287</v>
      </c>
      <c r="H68" s="17" t="s">
        <v>33</v>
      </c>
      <c r="I68" s="17">
        <v>10</v>
      </c>
      <c r="J68" s="89">
        <v>111.65</v>
      </c>
      <c r="K68" s="17">
        <v>11</v>
      </c>
      <c r="L68" s="95">
        <v>112.31</v>
      </c>
      <c r="M68" s="4">
        <f>I68+K68</f>
        <v>21</v>
      </c>
    </row>
    <row r="69" spans="1:13" s="1" customFormat="1" x14ac:dyDescent="0.3">
      <c r="A69" s="22">
        <v>11</v>
      </c>
      <c r="B69" s="17" t="s">
        <v>21</v>
      </c>
      <c r="C69" s="79">
        <v>281571</v>
      </c>
      <c r="D69" s="11" t="s">
        <v>252</v>
      </c>
      <c r="E69" s="17" t="s">
        <v>253</v>
      </c>
      <c r="F69" s="17" t="s">
        <v>66</v>
      </c>
      <c r="G69" s="17" t="s">
        <v>254</v>
      </c>
      <c r="H69" s="17" t="s">
        <v>33</v>
      </c>
      <c r="I69" s="17">
        <v>11</v>
      </c>
      <c r="J69" s="4">
        <v>118.43</v>
      </c>
      <c r="K69" s="17">
        <v>10</v>
      </c>
      <c r="L69" s="95">
        <v>112.21</v>
      </c>
      <c r="M69" s="4">
        <f>I69+K69</f>
        <v>21</v>
      </c>
    </row>
    <row r="70" spans="1:13" s="1" customFormat="1" x14ac:dyDescent="0.3">
      <c r="A70" s="22">
        <v>12</v>
      </c>
      <c r="B70" s="17" t="s">
        <v>21</v>
      </c>
      <c r="C70" s="79">
        <v>268131</v>
      </c>
      <c r="D70" s="11" t="s">
        <v>255</v>
      </c>
      <c r="E70" s="17" t="s">
        <v>256</v>
      </c>
      <c r="F70" s="17" t="s">
        <v>257</v>
      </c>
      <c r="G70" s="17" t="s">
        <v>258</v>
      </c>
      <c r="H70" s="17" t="s">
        <v>259</v>
      </c>
      <c r="I70" s="17">
        <v>12</v>
      </c>
      <c r="J70" s="4">
        <v>118.47</v>
      </c>
      <c r="K70" s="17">
        <v>12</v>
      </c>
      <c r="L70" s="95">
        <v>112.74</v>
      </c>
      <c r="M70" s="4">
        <f>I70+K70</f>
        <v>24</v>
      </c>
    </row>
    <row r="71" spans="1:13" s="1" customFormat="1" x14ac:dyDescent="0.3">
      <c r="A71" s="22">
        <v>13</v>
      </c>
      <c r="B71" s="17" t="s">
        <v>21</v>
      </c>
      <c r="C71" s="79">
        <v>214315</v>
      </c>
      <c r="D71" s="11" t="s">
        <v>158</v>
      </c>
      <c r="E71" s="17" t="s">
        <v>159</v>
      </c>
      <c r="F71" s="17" t="s">
        <v>91</v>
      </c>
      <c r="G71" s="17" t="s">
        <v>160</v>
      </c>
      <c r="H71" s="17" t="s">
        <v>2</v>
      </c>
      <c r="I71" s="17">
        <v>13</v>
      </c>
      <c r="J71" s="4">
        <v>118.93</v>
      </c>
      <c r="K71" s="17">
        <v>14</v>
      </c>
      <c r="L71" s="95">
        <v>127.55</v>
      </c>
      <c r="M71" s="4">
        <f>I71+K71</f>
        <v>27</v>
      </c>
    </row>
    <row r="72" spans="1:13" s="1" customFormat="1" x14ac:dyDescent="0.3">
      <c r="A72" s="22">
        <v>14</v>
      </c>
      <c r="B72" s="17" t="s">
        <v>21</v>
      </c>
      <c r="C72" s="79">
        <v>777777</v>
      </c>
      <c r="D72" s="11" t="s">
        <v>225</v>
      </c>
      <c r="E72" s="17" t="s">
        <v>226</v>
      </c>
      <c r="F72" s="17" t="s">
        <v>73</v>
      </c>
      <c r="G72" s="17" t="s">
        <v>227</v>
      </c>
      <c r="H72" s="17" t="s">
        <v>33</v>
      </c>
      <c r="I72" s="17">
        <v>14</v>
      </c>
      <c r="J72" s="4">
        <v>130.12</v>
      </c>
      <c r="K72" s="17">
        <v>15</v>
      </c>
      <c r="L72" s="95">
        <v>128.31</v>
      </c>
      <c r="M72" s="4">
        <f>I72+K72</f>
        <v>29</v>
      </c>
    </row>
    <row r="73" spans="1:13" s="1" customFormat="1" x14ac:dyDescent="0.3">
      <c r="A73" s="22">
        <v>15</v>
      </c>
      <c r="B73" s="17" t="s">
        <v>21</v>
      </c>
      <c r="C73" s="79">
        <v>255536</v>
      </c>
      <c r="D73" s="11" t="s">
        <v>71</v>
      </c>
      <c r="E73" s="17" t="s">
        <v>72</v>
      </c>
      <c r="F73" s="17" t="s">
        <v>73</v>
      </c>
      <c r="G73" s="17" t="s">
        <v>74</v>
      </c>
      <c r="H73" s="17" t="s">
        <v>33</v>
      </c>
      <c r="I73" s="17">
        <v>17</v>
      </c>
      <c r="J73" s="4">
        <v>167.24</v>
      </c>
      <c r="K73" s="17">
        <v>13</v>
      </c>
      <c r="L73" s="95">
        <v>115.39</v>
      </c>
      <c r="M73" s="4">
        <f>I73+K73</f>
        <v>30</v>
      </c>
    </row>
    <row r="74" spans="1:13" s="1" customFormat="1" x14ac:dyDescent="0.3">
      <c r="A74" s="22">
        <v>16</v>
      </c>
      <c r="B74" s="17" t="s">
        <v>21</v>
      </c>
      <c r="C74" s="79">
        <v>236741</v>
      </c>
      <c r="D74" s="11" t="s">
        <v>75</v>
      </c>
      <c r="E74" s="17" t="s">
        <v>76</v>
      </c>
      <c r="F74" s="17" t="s">
        <v>73</v>
      </c>
      <c r="G74" s="17" t="s">
        <v>77</v>
      </c>
      <c r="H74" s="17" t="s">
        <v>33</v>
      </c>
      <c r="I74" s="17">
        <v>15</v>
      </c>
      <c r="J74" s="4">
        <v>143.33000000000001</v>
      </c>
      <c r="K74" s="17">
        <v>16</v>
      </c>
      <c r="L74" s="95">
        <v>128.66999999999999</v>
      </c>
      <c r="M74" s="4">
        <f>I74+K74</f>
        <v>31</v>
      </c>
    </row>
    <row r="75" spans="1:13" s="1" customFormat="1" x14ac:dyDescent="0.3">
      <c r="A75" s="22">
        <v>17</v>
      </c>
      <c r="B75" s="17" t="s">
        <v>21</v>
      </c>
      <c r="C75" s="79">
        <v>444444</v>
      </c>
      <c r="D75" s="11" t="s">
        <v>205</v>
      </c>
      <c r="E75" s="17" t="s">
        <v>206</v>
      </c>
      <c r="F75" s="17" t="s">
        <v>95</v>
      </c>
      <c r="G75" s="17" t="s">
        <v>207</v>
      </c>
      <c r="H75" s="17" t="s">
        <v>97</v>
      </c>
      <c r="I75" s="17">
        <v>16</v>
      </c>
      <c r="J75" s="4">
        <v>156.82</v>
      </c>
      <c r="K75" s="17">
        <v>17</v>
      </c>
      <c r="L75" s="95">
        <v>151.97999999999999</v>
      </c>
      <c r="M75" s="4">
        <f>I75+K75</f>
        <v>33</v>
      </c>
    </row>
    <row r="76" spans="1:13" s="1" customFormat="1" x14ac:dyDescent="0.3">
      <c r="A76" s="22">
        <v>18</v>
      </c>
      <c r="B76" s="17" t="s">
        <v>21</v>
      </c>
      <c r="C76" s="79">
        <v>255625</v>
      </c>
      <c r="D76" s="11" t="s">
        <v>177</v>
      </c>
      <c r="E76" s="17" t="s">
        <v>178</v>
      </c>
      <c r="F76" s="17" t="s">
        <v>135</v>
      </c>
      <c r="G76" s="17" t="s">
        <v>179</v>
      </c>
      <c r="H76" s="17" t="s">
        <v>137</v>
      </c>
      <c r="I76" s="17">
        <v>18</v>
      </c>
      <c r="J76" s="4">
        <v>355.42</v>
      </c>
      <c r="K76" s="74" t="s">
        <v>303</v>
      </c>
      <c r="L76" s="74" t="s">
        <v>303</v>
      </c>
      <c r="M76" s="4" t="s">
        <v>424</v>
      </c>
    </row>
    <row r="77" spans="1:13" s="1" customFormat="1" x14ac:dyDescent="0.3">
      <c r="A77" s="22" t="s">
        <v>418</v>
      </c>
      <c r="B77" s="17" t="s">
        <v>21</v>
      </c>
      <c r="C77" s="79">
        <v>181402</v>
      </c>
      <c r="D77" s="11" t="s">
        <v>198</v>
      </c>
      <c r="E77" s="17" t="s">
        <v>199</v>
      </c>
      <c r="F77" s="17" t="s">
        <v>131</v>
      </c>
      <c r="G77" s="17" t="s">
        <v>200</v>
      </c>
      <c r="H77" s="17" t="s">
        <v>28</v>
      </c>
      <c r="I77" s="74" t="s">
        <v>303</v>
      </c>
      <c r="J77" s="74" t="s">
        <v>303</v>
      </c>
      <c r="K77" s="74" t="s">
        <v>303</v>
      </c>
      <c r="L77" s="74" t="s">
        <v>303</v>
      </c>
      <c r="M77" s="74" t="s">
        <v>303</v>
      </c>
    </row>
    <row r="78" spans="1:13" s="1" customFormat="1" x14ac:dyDescent="0.3">
      <c r="A78" s="22"/>
      <c r="B78" s="2" t="s">
        <v>22</v>
      </c>
      <c r="C78" s="83" t="s">
        <v>419</v>
      </c>
      <c r="D78" s="2" t="s">
        <v>275</v>
      </c>
      <c r="E78" s="2" t="s">
        <v>276</v>
      </c>
      <c r="F78" s="2" t="s">
        <v>277</v>
      </c>
      <c r="G78" s="2" t="s">
        <v>278</v>
      </c>
      <c r="H78" s="2" t="s">
        <v>279</v>
      </c>
      <c r="I78" s="27" t="s">
        <v>366</v>
      </c>
      <c r="J78" s="27" t="s">
        <v>367</v>
      </c>
      <c r="K78" s="27" t="s">
        <v>368</v>
      </c>
      <c r="L78" s="27" t="s">
        <v>369</v>
      </c>
      <c r="M78" s="37" t="s">
        <v>417</v>
      </c>
    </row>
    <row r="79" spans="1:13" s="1" customFormat="1" x14ac:dyDescent="0.3">
      <c r="A79" s="44"/>
      <c r="B79" s="50" t="s">
        <v>22</v>
      </c>
      <c r="C79" s="79"/>
      <c r="D79" s="13" t="s">
        <v>41</v>
      </c>
      <c r="E79" s="19" t="s">
        <v>42</v>
      </c>
      <c r="F79" s="19" t="s">
        <v>43</v>
      </c>
      <c r="G79" s="19" t="s">
        <v>44</v>
      </c>
      <c r="H79" s="19" t="s">
        <v>45</v>
      </c>
      <c r="I79" s="46"/>
      <c r="J79" s="46"/>
      <c r="K79" s="46"/>
      <c r="L79" s="46"/>
      <c r="M79" s="46"/>
    </row>
    <row r="80" spans="1:13" s="1" customFormat="1" x14ac:dyDescent="0.3">
      <c r="A80" s="44"/>
      <c r="B80" s="50"/>
      <c r="C80" s="79"/>
      <c r="D80" s="13" t="s">
        <v>189</v>
      </c>
      <c r="E80" s="19" t="s">
        <v>190</v>
      </c>
      <c r="F80" s="19" t="s">
        <v>43</v>
      </c>
      <c r="G80" s="19" t="s">
        <v>191</v>
      </c>
      <c r="H80" s="19" t="s">
        <v>45</v>
      </c>
      <c r="I80" s="46"/>
      <c r="J80" s="46"/>
      <c r="K80" s="46"/>
      <c r="L80" s="46"/>
      <c r="M80" s="46"/>
    </row>
    <row r="81" spans="1:13" s="1" customFormat="1" x14ac:dyDescent="0.3">
      <c r="A81" s="22"/>
      <c r="B81" s="5" t="s">
        <v>22</v>
      </c>
      <c r="C81" s="84" t="s">
        <v>419</v>
      </c>
      <c r="D81" s="5" t="s">
        <v>275</v>
      </c>
      <c r="E81" s="5" t="s">
        <v>276</v>
      </c>
      <c r="F81" s="5" t="s">
        <v>277</v>
      </c>
      <c r="G81" s="5" t="s">
        <v>278</v>
      </c>
      <c r="H81" s="5" t="s">
        <v>279</v>
      </c>
      <c r="I81" s="28" t="s">
        <v>366</v>
      </c>
      <c r="J81" s="28" t="s">
        <v>367</v>
      </c>
      <c r="K81" s="28" t="s">
        <v>368</v>
      </c>
      <c r="L81" s="28" t="s">
        <v>369</v>
      </c>
      <c r="M81" s="39" t="s">
        <v>417</v>
      </c>
    </row>
    <row r="82" spans="1:13" s="1" customFormat="1" x14ac:dyDescent="0.3">
      <c r="A82" s="44"/>
      <c r="B82" s="50" t="s">
        <v>22</v>
      </c>
      <c r="C82" s="79"/>
      <c r="D82" s="13" t="s">
        <v>252</v>
      </c>
      <c r="E82" s="19" t="s">
        <v>253</v>
      </c>
      <c r="F82" s="19" t="s">
        <v>66</v>
      </c>
      <c r="G82" s="19" t="s">
        <v>254</v>
      </c>
      <c r="H82" s="19" t="s">
        <v>33</v>
      </c>
      <c r="I82" s="46"/>
      <c r="J82" s="46"/>
      <c r="K82" s="46"/>
      <c r="L82" s="46"/>
      <c r="M82" s="46"/>
    </row>
    <row r="83" spans="1:13" s="1" customFormat="1" x14ac:dyDescent="0.3">
      <c r="A83" s="44"/>
      <c r="B83" s="50"/>
      <c r="C83" s="79"/>
      <c r="D83" s="13" t="s">
        <v>64</v>
      </c>
      <c r="E83" s="19" t="s">
        <v>65</v>
      </c>
      <c r="F83" s="19" t="s">
        <v>66</v>
      </c>
      <c r="G83" s="19" t="s">
        <v>67</v>
      </c>
      <c r="H83" s="19" t="s">
        <v>33</v>
      </c>
      <c r="I83" s="46"/>
      <c r="J83" s="46"/>
      <c r="K83" s="46"/>
      <c r="L83" s="46"/>
      <c r="M83" s="46"/>
    </row>
    <row r="84" spans="1:13" s="1" customFormat="1" x14ac:dyDescent="0.3">
      <c r="A84" s="44"/>
      <c r="B84" s="50" t="s">
        <v>22</v>
      </c>
      <c r="C84" s="79"/>
      <c r="D84" s="13" t="s">
        <v>75</v>
      </c>
      <c r="E84" s="19" t="s">
        <v>76</v>
      </c>
      <c r="F84" s="19" t="s">
        <v>73</v>
      </c>
      <c r="G84" s="19" t="s">
        <v>77</v>
      </c>
      <c r="H84" s="19" t="s">
        <v>33</v>
      </c>
      <c r="I84" s="46"/>
      <c r="J84" s="46"/>
      <c r="K84" s="46"/>
      <c r="L84" s="46"/>
      <c r="M84" s="46"/>
    </row>
    <row r="85" spans="1:13" s="1" customFormat="1" x14ac:dyDescent="0.3">
      <c r="A85" s="44"/>
      <c r="B85" s="50"/>
      <c r="C85" s="79"/>
      <c r="D85" s="13" t="s">
        <v>183</v>
      </c>
      <c r="E85" s="19" t="s">
        <v>184</v>
      </c>
      <c r="F85" s="19" t="s">
        <v>73</v>
      </c>
      <c r="G85" s="19" t="s">
        <v>185</v>
      </c>
      <c r="H85" s="19" t="s">
        <v>33</v>
      </c>
      <c r="I85" s="46"/>
      <c r="J85" s="46"/>
      <c r="K85" s="46"/>
      <c r="L85" s="46"/>
      <c r="M85" s="46"/>
    </row>
    <row r="86" spans="1:13" s="1" customFormat="1" x14ac:dyDescent="0.3">
      <c r="A86" s="22" t="s">
        <v>423</v>
      </c>
      <c r="B86" s="7" t="s">
        <v>22</v>
      </c>
      <c r="C86" s="85" t="s">
        <v>419</v>
      </c>
      <c r="D86" s="7" t="s">
        <v>275</v>
      </c>
      <c r="E86" s="7" t="s">
        <v>276</v>
      </c>
      <c r="F86" s="7" t="s">
        <v>277</v>
      </c>
      <c r="G86" s="7" t="s">
        <v>278</v>
      </c>
      <c r="H86" s="7" t="s">
        <v>279</v>
      </c>
      <c r="I86" s="29" t="s">
        <v>366</v>
      </c>
      <c r="J86" s="29" t="s">
        <v>367</v>
      </c>
      <c r="K86" s="29" t="s">
        <v>368</v>
      </c>
      <c r="L86" s="29" t="s">
        <v>369</v>
      </c>
      <c r="M86" s="40" t="s">
        <v>417</v>
      </c>
    </row>
    <row r="87" spans="1:13" s="1" customFormat="1" x14ac:dyDescent="0.3">
      <c r="A87" s="44">
        <v>1</v>
      </c>
      <c r="B87" s="45" t="s">
        <v>22</v>
      </c>
      <c r="C87" s="81">
        <v>248135288453</v>
      </c>
      <c r="D87" s="11" t="s">
        <v>171</v>
      </c>
      <c r="E87" s="17" t="s">
        <v>172</v>
      </c>
      <c r="F87" s="17" t="s">
        <v>91</v>
      </c>
      <c r="G87" s="17" t="s">
        <v>173</v>
      </c>
      <c r="H87" s="17" t="s">
        <v>2</v>
      </c>
      <c r="I87" s="76">
        <v>1</v>
      </c>
      <c r="J87" s="76">
        <v>136.66</v>
      </c>
      <c r="K87" s="76">
        <v>1</v>
      </c>
      <c r="L87" s="76">
        <v>130.33000000000001</v>
      </c>
      <c r="M87" s="76">
        <v>2</v>
      </c>
    </row>
    <row r="88" spans="1:13" s="1" customFormat="1" ht="14.4" customHeight="1" x14ac:dyDescent="0.3">
      <c r="A88" s="44"/>
      <c r="B88" s="45"/>
      <c r="C88" s="81"/>
      <c r="D88" s="11" t="s">
        <v>138</v>
      </c>
      <c r="E88" s="17" t="s">
        <v>139</v>
      </c>
      <c r="F88" s="17" t="s">
        <v>1</v>
      </c>
      <c r="G88" s="17" t="s">
        <v>140</v>
      </c>
      <c r="H88" s="17" t="s">
        <v>2</v>
      </c>
      <c r="I88" s="76"/>
      <c r="J88" s="76"/>
      <c r="K88" s="76"/>
      <c r="L88" s="76"/>
      <c r="M88" s="76"/>
    </row>
    <row r="89" spans="1:13" s="1" customFormat="1" x14ac:dyDescent="0.3">
      <c r="A89" s="44">
        <v>2</v>
      </c>
      <c r="B89" s="45" t="s">
        <v>22</v>
      </c>
      <c r="C89" s="81">
        <v>255536268106</v>
      </c>
      <c r="D89" s="11" t="s">
        <v>71</v>
      </c>
      <c r="E89" s="17" t="s">
        <v>72</v>
      </c>
      <c r="F89" s="17" t="s">
        <v>73</v>
      </c>
      <c r="G89" s="17" t="s">
        <v>74</v>
      </c>
      <c r="H89" s="17" t="s">
        <v>33</v>
      </c>
      <c r="I89" s="76">
        <v>2</v>
      </c>
      <c r="J89" s="76">
        <v>137.02000000000001</v>
      </c>
      <c r="K89" s="76">
        <v>2</v>
      </c>
      <c r="L89" s="76">
        <v>136.22</v>
      </c>
      <c r="M89" s="77">
        <v>4</v>
      </c>
    </row>
    <row r="90" spans="1:13" s="1" customFormat="1" ht="14.4" customHeight="1" x14ac:dyDescent="0.3">
      <c r="A90" s="44"/>
      <c r="B90" s="45"/>
      <c r="C90" s="81"/>
      <c r="D90" s="11" t="s">
        <v>228</v>
      </c>
      <c r="E90" s="17" t="s">
        <v>229</v>
      </c>
      <c r="F90" s="17" t="s">
        <v>73</v>
      </c>
      <c r="G90" s="17" t="s">
        <v>230</v>
      </c>
      <c r="H90" s="17" t="s">
        <v>33</v>
      </c>
      <c r="I90" s="76"/>
      <c r="J90" s="76"/>
      <c r="K90" s="76"/>
      <c r="L90" s="76"/>
      <c r="M90" s="77"/>
    </row>
    <row r="91" spans="1:13" s="1" customFormat="1" x14ac:dyDescent="0.3">
      <c r="A91" s="44">
        <v>3</v>
      </c>
      <c r="B91" s="45" t="s">
        <v>22</v>
      </c>
      <c r="C91" s="81">
        <v>311841214750</v>
      </c>
      <c r="D91" s="11" t="s">
        <v>116</v>
      </c>
      <c r="E91" s="17" t="s">
        <v>117</v>
      </c>
      <c r="F91" s="17" t="s">
        <v>73</v>
      </c>
      <c r="G91" s="17" t="s">
        <v>118</v>
      </c>
      <c r="H91" s="17" t="s">
        <v>33</v>
      </c>
      <c r="I91" s="76">
        <v>3</v>
      </c>
      <c r="J91" s="76">
        <v>138.81</v>
      </c>
      <c r="K91" s="76">
        <v>3</v>
      </c>
      <c r="L91" s="76">
        <v>162.54</v>
      </c>
      <c r="M91" s="77">
        <v>6</v>
      </c>
    </row>
    <row r="92" spans="1:13" s="1" customFormat="1" ht="14.4" customHeight="1" x14ac:dyDescent="0.3">
      <c r="A92" s="44"/>
      <c r="B92" s="45"/>
      <c r="C92" s="81"/>
      <c r="D92" s="11" t="s">
        <v>234</v>
      </c>
      <c r="E92" s="17" t="s">
        <v>235</v>
      </c>
      <c r="F92" s="17" t="s">
        <v>31</v>
      </c>
      <c r="G92" s="17" t="s">
        <v>236</v>
      </c>
      <c r="H92" s="17" t="s">
        <v>33</v>
      </c>
      <c r="I92" s="76"/>
      <c r="J92" s="76"/>
      <c r="K92" s="76"/>
      <c r="L92" s="76"/>
      <c r="M92" s="77"/>
    </row>
    <row r="93" spans="1:13" s="1" customFormat="1" x14ac:dyDescent="0.3">
      <c r="A93" s="44">
        <v>4</v>
      </c>
      <c r="B93" s="45" t="s">
        <v>22</v>
      </c>
      <c r="C93" s="81">
        <v>255776181402</v>
      </c>
      <c r="D93" s="11" t="s">
        <v>119</v>
      </c>
      <c r="E93" s="17" t="s">
        <v>120</v>
      </c>
      <c r="F93" s="17" t="s">
        <v>26</v>
      </c>
      <c r="G93" s="17" t="s">
        <v>121</v>
      </c>
      <c r="H93" s="17" t="s">
        <v>28</v>
      </c>
      <c r="I93" s="76">
        <v>4</v>
      </c>
      <c r="J93" s="76">
        <v>157.91999999999999</v>
      </c>
      <c r="K93" s="76">
        <v>4</v>
      </c>
      <c r="L93" s="76">
        <v>163.62</v>
      </c>
      <c r="M93" s="77">
        <v>8</v>
      </c>
    </row>
    <row r="94" spans="1:13" s="1" customFormat="1" ht="14.4" customHeight="1" x14ac:dyDescent="0.3">
      <c r="A94" s="44"/>
      <c r="B94" s="45"/>
      <c r="C94" s="81"/>
      <c r="D94" s="11" t="s">
        <v>198</v>
      </c>
      <c r="E94" s="17" t="s">
        <v>199</v>
      </c>
      <c r="F94" s="17" t="s">
        <v>131</v>
      </c>
      <c r="G94" s="17" t="s">
        <v>200</v>
      </c>
      <c r="H94" s="17" t="s">
        <v>28</v>
      </c>
      <c r="I94" s="76"/>
      <c r="J94" s="76"/>
      <c r="K94" s="76"/>
      <c r="L94" s="76"/>
      <c r="M94" s="77"/>
    </row>
    <row r="95" spans="1:13" s="1" customFormat="1" x14ac:dyDescent="0.3">
      <c r="A95" s="22" t="s">
        <v>423</v>
      </c>
      <c r="B95" s="2" t="s">
        <v>16</v>
      </c>
      <c r="C95" s="83" t="s">
        <v>419</v>
      </c>
      <c r="D95" s="2" t="s">
        <v>275</v>
      </c>
      <c r="E95" s="2" t="s">
        <v>276</v>
      </c>
      <c r="F95" s="2" t="s">
        <v>277</v>
      </c>
      <c r="G95" s="2" t="s">
        <v>278</v>
      </c>
      <c r="H95" s="2" t="s">
        <v>279</v>
      </c>
      <c r="I95" s="27" t="s">
        <v>366</v>
      </c>
      <c r="J95" s="27" t="s">
        <v>367</v>
      </c>
      <c r="K95" s="27" t="s">
        <v>368</v>
      </c>
      <c r="L95" s="27" t="s">
        <v>369</v>
      </c>
      <c r="M95" s="37" t="s">
        <v>417</v>
      </c>
    </row>
    <row r="96" spans="1:13" s="1" customFormat="1" x14ac:dyDescent="0.3">
      <c r="A96" s="22">
        <v>1</v>
      </c>
      <c r="B96" s="17" t="s">
        <v>16</v>
      </c>
      <c r="C96" s="79">
        <v>247347</v>
      </c>
      <c r="D96" s="11" t="s">
        <v>189</v>
      </c>
      <c r="E96" s="17" t="s">
        <v>190</v>
      </c>
      <c r="F96" s="17" t="s">
        <v>43</v>
      </c>
      <c r="G96" s="17" t="s">
        <v>191</v>
      </c>
      <c r="H96" s="17" t="s">
        <v>45</v>
      </c>
      <c r="I96" s="17">
        <v>1</v>
      </c>
      <c r="J96" s="4">
        <v>109.34</v>
      </c>
      <c r="K96" s="17">
        <v>1</v>
      </c>
      <c r="L96" s="95">
        <v>102.49</v>
      </c>
      <c r="M96" s="4">
        <f>I96+K96</f>
        <v>2</v>
      </c>
    </row>
    <row r="97" spans="1:13" s="1" customFormat="1" x14ac:dyDescent="0.3">
      <c r="A97" s="22">
        <v>2</v>
      </c>
      <c r="B97" s="17" t="s">
        <v>16</v>
      </c>
      <c r="C97" s="79">
        <v>286797</v>
      </c>
      <c r="D97" s="11" t="s">
        <v>171</v>
      </c>
      <c r="E97" s="17" t="s">
        <v>172</v>
      </c>
      <c r="F97" s="17" t="s">
        <v>91</v>
      </c>
      <c r="G97" s="17" t="s">
        <v>173</v>
      </c>
      <c r="H97" s="17" t="s">
        <v>2</v>
      </c>
      <c r="I97" s="17">
        <v>2</v>
      </c>
      <c r="J97" s="4">
        <v>113.44</v>
      </c>
      <c r="K97" s="17">
        <v>3</v>
      </c>
      <c r="L97" s="95">
        <v>110.07</v>
      </c>
      <c r="M97" s="4">
        <f>I97+K97</f>
        <v>5</v>
      </c>
    </row>
    <row r="98" spans="1:13" s="1" customFormat="1" x14ac:dyDescent="0.3">
      <c r="A98" s="22">
        <v>3</v>
      </c>
      <c r="B98" s="17" t="s">
        <v>16</v>
      </c>
      <c r="C98" s="79">
        <v>209903</v>
      </c>
      <c r="D98" s="11" t="s">
        <v>152</v>
      </c>
      <c r="E98" s="17" t="s">
        <v>153</v>
      </c>
      <c r="F98" s="17" t="s">
        <v>48</v>
      </c>
      <c r="G98" s="17" t="s">
        <v>154</v>
      </c>
      <c r="H98" s="17" t="s">
        <v>50</v>
      </c>
      <c r="I98" s="17">
        <v>3</v>
      </c>
      <c r="J98" s="4">
        <v>113.59</v>
      </c>
      <c r="K98" s="17">
        <v>4</v>
      </c>
      <c r="L98" s="95">
        <v>114.35</v>
      </c>
      <c r="M98" s="4">
        <f>I98+K98</f>
        <v>7</v>
      </c>
    </row>
    <row r="99" spans="1:13" s="1" customFormat="1" x14ac:dyDescent="0.3">
      <c r="A99" s="22">
        <v>4</v>
      </c>
      <c r="B99" s="17" t="s">
        <v>16</v>
      </c>
      <c r="C99" s="79">
        <v>295018</v>
      </c>
      <c r="D99" s="11" t="s">
        <v>41</v>
      </c>
      <c r="E99" s="17" t="s">
        <v>42</v>
      </c>
      <c r="F99" s="17" t="s">
        <v>43</v>
      </c>
      <c r="G99" s="17" t="s">
        <v>44</v>
      </c>
      <c r="H99" s="17" t="s">
        <v>45</v>
      </c>
      <c r="I99" s="17">
        <v>6</v>
      </c>
      <c r="J99" s="4">
        <v>118.38</v>
      </c>
      <c r="K99" s="17">
        <v>2</v>
      </c>
      <c r="L99" s="95">
        <v>109.21</v>
      </c>
      <c r="M99" s="4">
        <f>I99+K99</f>
        <v>8</v>
      </c>
    </row>
    <row r="100" spans="1:13" s="1" customFormat="1" x14ac:dyDescent="0.3">
      <c r="A100" s="22">
        <v>5</v>
      </c>
      <c r="B100" s="17" t="s">
        <v>16</v>
      </c>
      <c r="C100" s="79">
        <v>311841</v>
      </c>
      <c r="D100" s="11" t="s">
        <v>116</v>
      </c>
      <c r="E100" s="17" t="s">
        <v>117</v>
      </c>
      <c r="F100" s="17" t="s">
        <v>73</v>
      </c>
      <c r="G100" s="17" t="s">
        <v>118</v>
      </c>
      <c r="H100" s="17" t="s">
        <v>33</v>
      </c>
      <c r="I100" s="17">
        <v>5</v>
      </c>
      <c r="J100" s="4">
        <v>118.24</v>
      </c>
      <c r="K100" s="17">
        <v>5</v>
      </c>
      <c r="L100" s="95">
        <v>118.14</v>
      </c>
      <c r="M100" s="4">
        <f>I100+K100</f>
        <v>10</v>
      </c>
    </row>
    <row r="101" spans="1:13" s="1" customFormat="1" x14ac:dyDescent="0.3">
      <c r="A101" s="22">
        <v>6</v>
      </c>
      <c r="B101" s="17" t="s">
        <v>16</v>
      </c>
      <c r="C101" s="79">
        <v>268106</v>
      </c>
      <c r="D101" s="11" t="s">
        <v>228</v>
      </c>
      <c r="E101" s="17" t="s">
        <v>229</v>
      </c>
      <c r="F101" s="17" t="s">
        <v>73</v>
      </c>
      <c r="G101" s="17" t="s">
        <v>230</v>
      </c>
      <c r="H101" s="17" t="s">
        <v>33</v>
      </c>
      <c r="I101" s="17">
        <v>7</v>
      </c>
      <c r="J101" s="4">
        <v>122.34</v>
      </c>
      <c r="K101" s="17">
        <v>6</v>
      </c>
      <c r="L101" s="95">
        <v>120.61</v>
      </c>
      <c r="M101" s="4">
        <f>I101+K101</f>
        <v>13</v>
      </c>
    </row>
    <row r="102" spans="1:13" s="1" customFormat="1" x14ac:dyDescent="0.3">
      <c r="A102" s="22">
        <v>7</v>
      </c>
      <c r="B102" s="17" t="s">
        <v>16</v>
      </c>
      <c r="C102" s="79">
        <v>248135</v>
      </c>
      <c r="D102" s="11" t="s">
        <v>38</v>
      </c>
      <c r="E102" s="17" t="s">
        <v>39</v>
      </c>
      <c r="F102" s="17" t="s">
        <v>1</v>
      </c>
      <c r="G102" s="17" t="s">
        <v>40</v>
      </c>
      <c r="H102" s="17" t="s">
        <v>2</v>
      </c>
      <c r="I102" s="17">
        <v>4</v>
      </c>
      <c r="J102" s="4">
        <v>116.65</v>
      </c>
      <c r="K102" s="17">
        <v>12</v>
      </c>
      <c r="L102" s="95">
        <v>174.25</v>
      </c>
      <c r="M102" s="4">
        <f>I102+K102</f>
        <v>16</v>
      </c>
    </row>
    <row r="103" spans="1:13" s="1" customFormat="1" x14ac:dyDescent="0.3">
      <c r="A103" s="22">
        <v>8</v>
      </c>
      <c r="B103" s="17" t="s">
        <v>16</v>
      </c>
      <c r="C103" s="79">
        <v>666666</v>
      </c>
      <c r="D103" s="11" t="s">
        <v>17</v>
      </c>
      <c r="E103" s="17" t="s">
        <v>18</v>
      </c>
      <c r="F103" s="17" t="s">
        <v>1</v>
      </c>
      <c r="G103" s="17" t="s">
        <v>19</v>
      </c>
      <c r="H103" s="17" t="s">
        <v>2</v>
      </c>
      <c r="I103" s="17">
        <v>9</v>
      </c>
      <c r="J103" s="4">
        <v>128.03</v>
      </c>
      <c r="K103" s="17">
        <v>8</v>
      </c>
      <c r="L103" s="95">
        <v>126.38</v>
      </c>
      <c r="M103" s="4">
        <f>I103+K103</f>
        <v>17</v>
      </c>
    </row>
    <row r="104" spans="1:13" s="1" customFormat="1" x14ac:dyDescent="0.3">
      <c r="A104" s="22">
        <v>9</v>
      </c>
      <c r="B104" s="17" t="s">
        <v>16</v>
      </c>
      <c r="C104" s="79">
        <v>147852</v>
      </c>
      <c r="D104" s="11" t="s">
        <v>108</v>
      </c>
      <c r="E104" s="17" t="s">
        <v>109</v>
      </c>
      <c r="F104" s="17" t="s">
        <v>57</v>
      </c>
      <c r="G104" s="17" t="s">
        <v>110</v>
      </c>
      <c r="H104" s="17" t="s">
        <v>59</v>
      </c>
      <c r="I104" s="17">
        <v>8</v>
      </c>
      <c r="J104" s="4">
        <v>126.58</v>
      </c>
      <c r="K104" s="17">
        <v>10</v>
      </c>
      <c r="L104" s="95">
        <v>135.11000000000001</v>
      </c>
      <c r="M104" s="4">
        <f>I104+K104</f>
        <v>18</v>
      </c>
    </row>
    <row r="105" spans="1:13" s="1" customFormat="1" x14ac:dyDescent="0.3">
      <c r="A105" s="22">
        <v>10</v>
      </c>
      <c r="B105" s="17" t="s">
        <v>16</v>
      </c>
      <c r="C105" s="79">
        <v>454545</v>
      </c>
      <c r="D105" s="11" t="s">
        <v>4</v>
      </c>
      <c r="E105" s="17" t="s">
        <v>5</v>
      </c>
      <c r="F105" s="17" t="s">
        <v>1</v>
      </c>
      <c r="G105" s="17" t="s">
        <v>6</v>
      </c>
      <c r="H105" s="17" t="s">
        <v>2</v>
      </c>
      <c r="I105" s="17">
        <v>12</v>
      </c>
      <c r="J105" s="4">
        <v>139.85</v>
      </c>
      <c r="K105" s="17">
        <v>7</v>
      </c>
      <c r="L105" s="96">
        <v>123.82</v>
      </c>
      <c r="M105" s="4">
        <f>I105+K105</f>
        <v>19</v>
      </c>
    </row>
    <row r="106" spans="1:13" s="1" customFormat="1" x14ac:dyDescent="0.3">
      <c r="A106" s="22">
        <v>11</v>
      </c>
      <c r="B106" s="17" t="s">
        <v>16</v>
      </c>
      <c r="C106" s="79">
        <v>255776</v>
      </c>
      <c r="D106" s="11" t="s">
        <v>119</v>
      </c>
      <c r="E106" s="17" t="s">
        <v>120</v>
      </c>
      <c r="F106" s="17" t="s">
        <v>26</v>
      </c>
      <c r="G106" s="17" t="s">
        <v>121</v>
      </c>
      <c r="H106" s="17" t="s">
        <v>28</v>
      </c>
      <c r="I106" s="17">
        <v>10</v>
      </c>
      <c r="J106" s="4">
        <v>134.38999999999999</v>
      </c>
      <c r="K106" s="17">
        <v>9</v>
      </c>
      <c r="L106" s="95">
        <v>132.63999999999999</v>
      </c>
      <c r="M106" s="4">
        <f>I106+K106</f>
        <v>19</v>
      </c>
    </row>
    <row r="107" spans="1:13" s="1" customFormat="1" x14ac:dyDescent="0.3">
      <c r="A107" s="22">
        <v>12</v>
      </c>
      <c r="B107" s="17" t="s">
        <v>16</v>
      </c>
      <c r="C107" s="79">
        <v>121212</v>
      </c>
      <c r="D107" s="11" t="s">
        <v>24</v>
      </c>
      <c r="E107" s="17" t="s">
        <v>25</v>
      </c>
      <c r="F107" s="17" t="s">
        <v>26</v>
      </c>
      <c r="G107" s="17" t="s">
        <v>27</v>
      </c>
      <c r="H107" s="17" t="s">
        <v>28</v>
      </c>
      <c r="I107" s="17">
        <v>11</v>
      </c>
      <c r="J107" s="37">
        <v>135.41999999999999</v>
      </c>
      <c r="K107" s="17">
        <v>13</v>
      </c>
      <c r="L107" s="95">
        <v>201.9</v>
      </c>
      <c r="M107" s="4">
        <f>I107+K107</f>
        <v>24</v>
      </c>
    </row>
    <row r="108" spans="1:13" s="1" customFormat="1" x14ac:dyDescent="0.3">
      <c r="A108" s="22">
        <v>13</v>
      </c>
      <c r="B108" s="17" t="s">
        <v>16</v>
      </c>
      <c r="C108" s="79">
        <v>963852</v>
      </c>
      <c r="D108" s="11" t="s">
        <v>113</v>
      </c>
      <c r="E108" s="17" t="s">
        <v>114</v>
      </c>
      <c r="F108" s="17" t="s">
        <v>26</v>
      </c>
      <c r="G108" s="17" t="s">
        <v>115</v>
      </c>
      <c r="H108" s="17" t="s">
        <v>28</v>
      </c>
      <c r="I108" s="17">
        <v>13</v>
      </c>
      <c r="J108" s="4">
        <v>153.66999999999999</v>
      </c>
      <c r="K108" s="17">
        <v>11</v>
      </c>
      <c r="L108" s="95">
        <v>163.97</v>
      </c>
      <c r="M108" s="4">
        <f>I108+K108</f>
        <v>24</v>
      </c>
    </row>
    <row r="109" spans="1:13" s="1" customFormat="1" x14ac:dyDescent="0.3">
      <c r="A109" s="22">
        <v>14</v>
      </c>
      <c r="B109" s="17" t="s">
        <v>16</v>
      </c>
      <c r="C109" s="79">
        <v>269634</v>
      </c>
      <c r="D109" s="11" t="s">
        <v>195</v>
      </c>
      <c r="E109" s="17" t="s">
        <v>196</v>
      </c>
      <c r="F109" s="17" t="s">
        <v>135</v>
      </c>
      <c r="G109" s="17" t="s">
        <v>197</v>
      </c>
      <c r="H109" s="17" t="s">
        <v>137</v>
      </c>
      <c r="I109" s="17">
        <v>14</v>
      </c>
      <c r="J109" s="4">
        <v>233.98</v>
      </c>
      <c r="K109" s="74" t="s">
        <v>303</v>
      </c>
      <c r="L109" s="74" t="s">
        <v>303</v>
      </c>
      <c r="M109" s="74" t="s">
        <v>303</v>
      </c>
    </row>
    <row r="110" spans="1:13" s="1" customFormat="1" x14ac:dyDescent="0.3">
      <c r="A110" s="22" t="s">
        <v>423</v>
      </c>
      <c r="B110" s="5" t="s">
        <v>16</v>
      </c>
      <c r="C110" s="84" t="s">
        <v>419</v>
      </c>
      <c r="D110" s="5" t="s">
        <v>275</v>
      </c>
      <c r="E110" s="5" t="s">
        <v>276</v>
      </c>
      <c r="F110" s="5" t="s">
        <v>277</v>
      </c>
      <c r="G110" s="5" t="s">
        <v>278</v>
      </c>
      <c r="H110" s="5" t="s">
        <v>279</v>
      </c>
      <c r="I110" s="28" t="s">
        <v>366</v>
      </c>
      <c r="J110" s="28" t="s">
        <v>367</v>
      </c>
      <c r="K110" s="28" t="s">
        <v>368</v>
      </c>
      <c r="L110" s="28" t="s">
        <v>369</v>
      </c>
      <c r="M110" s="39" t="s">
        <v>417</v>
      </c>
    </row>
    <row r="111" spans="1:13" s="1" customFormat="1" x14ac:dyDescent="0.3">
      <c r="A111" s="22">
        <v>1</v>
      </c>
      <c r="B111" s="17" t="s">
        <v>16</v>
      </c>
      <c r="C111" s="79">
        <v>192252</v>
      </c>
      <c r="D111" s="11" t="s">
        <v>108</v>
      </c>
      <c r="E111" s="17" t="s">
        <v>111</v>
      </c>
      <c r="F111" s="17" t="s">
        <v>43</v>
      </c>
      <c r="G111" s="17" t="s">
        <v>112</v>
      </c>
      <c r="H111" s="17" t="s">
        <v>45</v>
      </c>
      <c r="I111" s="17">
        <v>1</v>
      </c>
      <c r="J111" s="4">
        <v>89.74</v>
      </c>
      <c r="K111" s="17">
        <v>2</v>
      </c>
      <c r="L111" s="95">
        <v>88.5</v>
      </c>
      <c r="M111" s="4">
        <f>I111+K111</f>
        <v>3</v>
      </c>
    </row>
    <row r="112" spans="1:13" s="1" customFormat="1" x14ac:dyDescent="0.3">
      <c r="A112" s="22">
        <v>2</v>
      </c>
      <c r="B112" s="17" t="s">
        <v>16</v>
      </c>
      <c r="C112" s="79">
        <v>142454</v>
      </c>
      <c r="D112" s="11" t="s">
        <v>260</v>
      </c>
      <c r="E112" s="17" t="s">
        <v>261</v>
      </c>
      <c r="F112" s="17" t="s">
        <v>91</v>
      </c>
      <c r="G112" s="17" t="s">
        <v>262</v>
      </c>
      <c r="H112" s="17" t="s">
        <v>2</v>
      </c>
      <c r="I112" s="17">
        <v>3</v>
      </c>
      <c r="J112" s="4">
        <v>91.92</v>
      </c>
      <c r="K112" s="17">
        <v>1</v>
      </c>
      <c r="L112" s="95">
        <v>87.83</v>
      </c>
      <c r="M112" s="4">
        <f>I112+K112</f>
        <v>4</v>
      </c>
    </row>
    <row r="113" spans="1:13" s="1" customFormat="1" x14ac:dyDescent="0.3">
      <c r="A113" s="22">
        <v>3</v>
      </c>
      <c r="B113" s="17" t="s">
        <v>16</v>
      </c>
      <c r="C113" s="82">
        <v>111114</v>
      </c>
      <c r="D113" s="11" t="s">
        <v>272</v>
      </c>
      <c r="E113" s="17" t="s">
        <v>273</v>
      </c>
      <c r="F113" s="17" t="s">
        <v>43</v>
      </c>
      <c r="G113" s="17" t="s">
        <v>274</v>
      </c>
      <c r="H113" s="17" t="s">
        <v>45</v>
      </c>
      <c r="I113" s="17">
        <v>4</v>
      </c>
      <c r="J113" s="4">
        <v>92.04</v>
      </c>
      <c r="K113" s="17">
        <v>3</v>
      </c>
      <c r="L113" s="95">
        <v>90.75</v>
      </c>
      <c r="M113" s="4">
        <f>I113+K113</f>
        <v>7</v>
      </c>
    </row>
    <row r="114" spans="1:13" s="1" customFormat="1" x14ac:dyDescent="0.3">
      <c r="A114" s="22">
        <v>4</v>
      </c>
      <c r="B114" s="17" t="s">
        <v>16</v>
      </c>
      <c r="C114" s="79">
        <v>236741</v>
      </c>
      <c r="D114" s="11" t="s">
        <v>75</v>
      </c>
      <c r="E114" s="17" t="s">
        <v>76</v>
      </c>
      <c r="F114" s="17" t="s">
        <v>73</v>
      </c>
      <c r="G114" s="17" t="s">
        <v>77</v>
      </c>
      <c r="H114" s="17" t="s">
        <v>33</v>
      </c>
      <c r="I114" s="17">
        <v>6</v>
      </c>
      <c r="J114" s="4">
        <v>94.14</v>
      </c>
      <c r="K114" s="17">
        <v>4</v>
      </c>
      <c r="L114" s="97">
        <v>92.09</v>
      </c>
      <c r="M114" s="4">
        <f>I114+K114</f>
        <v>10</v>
      </c>
    </row>
    <row r="115" spans="1:13" s="1" customFormat="1" x14ac:dyDescent="0.3">
      <c r="A115" s="22">
        <v>5</v>
      </c>
      <c r="B115" s="17" t="s">
        <v>16</v>
      </c>
      <c r="C115" s="79">
        <v>241245</v>
      </c>
      <c r="D115" s="11" t="s">
        <v>237</v>
      </c>
      <c r="E115" s="17" t="s">
        <v>238</v>
      </c>
      <c r="F115" s="17" t="s">
        <v>43</v>
      </c>
      <c r="G115" s="17" t="s">
        <v>239</v>
      </c>
      <c r="H115" s="17" t="s">
        <v>45</v>
      </c>
      <c r="I115" s="17">
        <v>5</v>
      </c>
      <c r="J115" s="4">
        <v>94.03</v>
      </c>
      <c r="K115" s="17">
        <v>5</v>
      </c>
      <c r="L115" s="95">
        <v>92.67</v>
      </c>
      <c r="M115" s="4">
        <f>I115+K115</f>
        <v>10</v>
      </c>
    </row>
    <row r="116" spans="1:13" s="1" customFormat="1" x14ac:dyDescent="0.3">
      <c r="A116" s="22">
        <v>6</v>
      </c>
      <c r="B116" s="17" t="s">
        <v>16</v>
      </c>
      <c r="C116" s="79">
        <v>255814</v>
      </c>
      <c r="D116" s="11" t="s">
        <v>101</v>
      </c>
      <c r="E116" s="17" t="s">
        <v>102</v>
      </c>
      <c r="F116" s="17" t="s">
        <v>91</v>
      </c>
      <c r="G116" s="17" t="s">
        <v>103</v>
      </c>
      <c r="H116" s="17" t="s">
        <v>2</v>
      </c>
      <c r="I116" s="17">
        <v>7</v>
      </c>
      <c r="J116" s="4">
        <v>94.65</v>
      </c>
      <c r="K116" s="17">
        <v>8</v>
      </c>
      <c r="L116" s="95">
        <v>96.26</v>
      </c>
      <c r="M116" s="4">
        <f>I116+K116</f>
        <v>15</v>
      </c>
    </row>
    <row r="117" spans="1:13" s="1" customFormat="1" x14ac:dyDescent="0.3">
      <c r="A117" s="22">
        <v>7</v>
      </c>
      <c r="B117" s="17" t="s">
        <v>16</v>
      </c>
      <c r="C117" s="79">
        <v>233918</v>
      </c>
      <c r="D117" s="11" t="s">
        <v>249</v>
      </c>
      <c r="E117" s="17" t="s">
        <v>250</v>
      </c>
      <c r="F117" s="17" t="s">
        <v>131</v>
      </c>
      <c r="G117" s="17" t="s">
        <v>251</v>
      </c>
      <c r="H117" s="17" t="s">
        <v>28</v>
      </c>
      <c r="I117" s="17">
        <v>12</v>
      </c>
      <c r="J117" s="4">
        <v>98.33</v>
      </c>
      <c r="K117" s="17">
        <v>7</v>
      </c>
      <c r="L117" s="97">
        <v>94.83</v>
      </c>
      <c r="M117" s="4">
        <f>I117+K117</f>
        <v>19</v>
      </c>
    </row>
    <row r="118" spans="1:13" s="1" customFormat="1" x14ac:dyDescent="0.3">
      <c r="A118" s="22">
        <v>8</v>
      </c>
      <c r="B118" s="17" t="s">
        <v>16</v>
      </c>
      <c r="C118" s="79">
        <v>753951</v>
      </c>
      <c r="D118" s="11" t="s">
        <v>104</v>
      </c>
      <c r="E118" s="17" t="s">
        <v>105</v>
      </c>
      <c r="F118" s="17" t="s">
        <v>106</v>
      </c>
      <c r="G118" s="17" t="s">
        <v>107</v>
      </c>
      <c r="H118" s="17" t="s">
        <v>2</v>
      </c>
      <c r="I118" s="17">
        <v>8</v>
      </c>
      <c r="J118" s="90">
        <v>95.89</v>
      </c>
      <c r="K118" s="17">
        <v>11</v>
      </c>
      <c r="L118" s="95">
        <v>98.38</v>
      </c>
      <c r="M118" s="4">
        <f>I118+K118</f>
        <v>19</v>
      </c>
    </row>
    <row r="119" spans="1:13" s="1" customFormat="1" x14ac:dyDescent="0.3">
      <c r="A119" s="22">
        <v>9</v>
      </c>
      <c r="B119" s="17" t="s">
        <v>16</v>
      </c>
      <c r="C119" s="79">
        <v>505152</v>
      </c>
      <c r="D119" s="11" t="s">
        <v>89</v>
      </c>
      <c r="E119" s="17" t="s">
        <v>90</v>
      </c>
      <c r="F119" s="17" t="s">
        <v>91</v>
      </c>
      <c r="G119" s="17" t="s">
        <v>92</v>
      </c>
      <c r="H119" s="17" t="s">
        <v>2</v>
      </c>
      <c r="I119" s="17">
        <v>9</v>
      </c>
      <c r="J119" s="4">
        <v>97.12</v>
      </c>
      <c r="K119" s="17">
        <v>10</v>
      </c>
      <c r="L119" s="95">
        <v>97.14</v>
      </c>
      <c r="M119" s="4">
        <f>I119+K119</f>
        <v>19</v>
      </c>
    </row>
    <row r="120" spans="1:13" s="1" customFormat="1" x14ac:dyDescent="0.3">
      <c r="A120" s="22">
        <v>10</v>
      </c>
      <c r="B120" s="17" t="s">
        <v>16</v>
      </c>
      <c r="C120" s="79">
        <v>252913</v>
      </c>
      <c r="D120" s="11" t="s">
        <v>244</v>
      </c>
      <c r="E120" s="17" t="s">
        <v>245</v>
      </c>
      <c r="F120" s="17" t="s">
        <v>246</v>
      </c>
      <c r="G120" s="17" t="s">
        <v>247</v>
      </c>
      <c r="H120" s="17" t="s">
        <v>248</v>
      </c>
      <c r="I120" s="17">
        <v>14</v>
      </c>
      <c r="J120" s="4">
        <v>98.48</v>
      </c>
      <c r="K120" s="17">
        <v>6</v>
      </c>
      <c r="L120" s="95">
        <v>94.51</v>
      </c>
      <c r="M120" s="4">
        <f>I120+K120</f>
        <v>20</v>
      </c>
    </row>
    <row r="121" spans="1:13" s="1" customFormat="1" x14ac:dyDescent="0.3">
      <c r="A121" s="22">
        <v>11</v>
      </c>
      <c r="B121" s="17" t="s">
        <v>16</v>
      </c>
      <c r="C121" s="79">
        <v>255536</v>
      </c>
      <c r="D121" s="11" t="s">
        <v>71</v>
      </c>
      <c r="E121" s="17" t="s">
        <v>72</v>
      </c>
      <c r="F121" s="17" t="s">
        <v>73</v>
      </c>
      <c r="G121" s="17" t="s">
        <v>74</v>
      </c>
      <c r="H121" s="17" t="s">
        <v>33</v>
      </c>
      <c r="I121" s="17">
        <v>17</v>
      </c>
      <c r="J121" s="4">
        <v>101.01</v>
      </c>
      <c r="K121" s="17">
        <v>9</v>
      </c>
      <c r="L121" s="95">
        <v>96.84</v>
      </c>
      <c r="M121" s="4">
        <f>I121+K121</f>
        <v>26</v>
      </c>
    </row>
    <row r="122" spans="1:13" s="1" customFormat="1" x14ac:dyDescent="0.3">
      <c r="A122" s="22">
        <v>12</v>
      </c>
      <c r="B122" s="17" t="s">
        <v>16</v>
      </c>
      <c r="C122" s="79">
        <v>181402</v>
      </c>
      <c r="D122" s="11" t="s">
        <v>198</v>
      </c>
      <c r="E122" s="17" t="s">
        <v>199</v>
      </c>
      <c r="F122" s="17" t="s">
        <v>131</v>
      </c>
      <c r="G122" s="17" t="s">
        <v>200</v>
      </c>
      <c r="H122" s="17" t="s">
        <v>28</v>
      </c>
      <c r="I122" s="17">
        <v>16</v>
      </c>
      <c r="J122" s="4">
        <v>98.99</v>
      </c>
      <c r="K122" s="17">
        <v>12</v>
      </c>
      <c r="L122" s="97">
        <v>98.4</v>
      </c>
      <c r="M122" s="4">
        <f>I122+K122</f>
        <v>28</v>
      </c>
    </row>
    <row r="123" spans="1:13" s="1" customFormat="1" x14ac:dyDescent="0.3">
      <c r="A123" s="22">
        <v>13</v>
      </c>
      <c r="B123" s="17" t="s">
        <v>16</v>
      </c>
      <c r="C123" s="79">
        <v>999999</v>
      </c>
      <c r="D123" s="11" t="s">
        <v>263</v>
      </c>
      <c r="E123" s="17" t="s">
        <v>159</v>
      </c>
      <c r="F123" s="17" t="s">
        <v>264</v>
      </c>
      <c r="G123" s="17" t="s">
        <v>265</v>
      </c>
      <c r="H123" s="17" t="s">
        <v>266</v>
      </c>
      <c r="I123" s="17">
        <v>13</v>
      </c>
      <c r="J123" s="4">
        <v>98.43</v>
      </c>
      <c r="K123" s="17">
        <v>15</v>
      </c>
      <c r="L123" s="95">
        <v>99.02</v>
      </c>
      <c r="M123" s="4">
        <f>I123+K123</f>
        <v>28</v>
      </c>
    </row>
    <row r="124" spans="1:13" s="1" customFormat="1" x14ac:dyDescent="0.3">
      <c r="A124" s="22">
        <v>14</v>
      </c>
      <c r="B124" s="17" t="s">
        <v>16</v>
      </c>
      <c r="C124" s="79">
        <v>474747</v>
      </c>
      <c r="D124" s="11" t="s">
        <v>68</v>
      </c>
      <c r="E124" s="17" t="s">
        <v>69</v>
      </c>
      <c r="F124" s="17" t="s">
        <v>57</v>
      </c>
      <c r="G124" s="17" t="s">
        <v>70</v>
      </c>
      <c r="H124" s="17" t="s">
        <v>59</v>
      </c>
      <c r="I124" s="17">
        <v>10</v>
      </c>
      <c r="J124" s="4">
        <v>97.46</v>
      </c>
      <c r="K124" s="17">
        <v>19</v>
      </c>
      <c r="L124" s="95">
        <v>101.77</v>
      </c>
      <c r="M124" s="4">
        <f>I124+K124</f>
        <v>29</v>
      </c>
    </row>
    <row r="125" spans="1:13" s="1" customFormat="1" x14ac:dyDescent="0.3">
      <c r="A125" s="22">
        <v>15</v>
      </c>
      <c r="B125" s="17" t="s">
        <v>16</v>
      </c>
      <c r="C125" s="79">
        <v>131313</v>
      </c>
      <c r="D125" s="11" t="s">
        <v>29</v>
      </c>
      <c r="E125" s="17" t="s">
        <v>30</v>
      </c>
      <c r="F125" s="17" t="s">
        <v>31</v>
      </c>
      <c r="G125" s="17" t="s">
        <v>32</v>
      </c>
      <c r="H125" s="17" t="s">
        <v>33</v>
      </c>
      <c r="I125" s="17">
        <v>20</v>
      </c>
      <c r="J125" s="4">
        <v>102.17</v>
      </c>
      <c r="K125" s="17">
        <v>13</v>
      </c>
      <c r="L125" s="97">
        <v>98.52</v>
      </c>
      <c r="M125" s="4">
        <f>I125+K125</f>
        <v>33</v>
      </c>
    </row>
    <row r="126" spans="1:13" s="1" customFormat="1" x14ac:dyDescent="0.3">
      <c r="A126" s="22">
        <v>16</v>
      </c>
      <c r="B126" s="17" t="s">
        <v>16</v>
      </c>
      <c r="C126" s="79">
        <v>294396</v>
      </c>
      <c r="D126" s="11" t="s">
        <v>164</v>
      </c>
      <c r="E126" s="17" t="s">
        <v>165</v>
      </c>
      <c r="F126" s="17" t="s">
        <v>73</v>
      </c>
      <c r="G126" s="17" t="s">
        <v>166</v>
      </c>
      <c r="H126" s="17" t="s">
        <v>33</v>
      </c>
      <c r="I126" s="17">
        <v>19</v>
      </c>
      <c r="J126" s="4">
        <v>102.11</v>
      </c>
      <c r="K126" s="17">
        <v>14</v>
      </c>
      <c r="L126" s="95">
        <v>98.93</v>
      </c>
      <c r="M126" s="4">
        <f>I126+K126</f>
        <v>33</v>
      </c>
    </row>
    <row r="127" spans="1:13" s="1" customFormat="1" x14ac:dyDescent="0.3">
      <c r="A127" s="22">
        <v>17</v>
      </c>
      <c r="B127" s="17" t="s">
        <v>16</v>
      </c>
      <c r="C127" s="79">
        <v>270347</v>
      </c>
      <c r="D127" s="11" t="s">
        <v>46</v>
      </c>
      <c r="E127" s="17" t="s">
        <v>47</v>
      </c>
      <c r="F127" s="17" t="s">
        <v>48</v>
      </c>
      <c r="G127" s="17" t="s">
        <v>49</v>
      </c>
      <c r="H127" s="17" t="s">
        <v>50</v>
      </c>
      <c r="I127" s="17">
        <v>18</v>
      </c>
      <c r="J127" s="4">
        <v>101.91</v>
      </c>
      <c r="K127" s="17">
        <v>16</v>
      </c>
      <c r="L127" s="95">
        <v>99.18</v>
      </c>
      <c r="M127" s="4">
        <f>I127+K127</f>
        <v>34</v>
      </c>
    </row>
    <row r="128" spans="1:13" s="1" customFormat="1" x14ac:dyDescent="0.3">
      <c r="A128" s="22">
        <v>18</v>
      </c>
      <c r="B128" s="17" t="s">
        <v>16</v>
      </c>
      <c r="C128" s="79">
        <v>456789</v>
      </c>
      <c r="D128" s="11" t="s">
        <v>141</v>
      </c>
      <c r="E128" s="17" t="s">
        <v>79</v>
      </c>
      <c r="F128" s="17" t="s">
        <v>106</v>
      </c>
      <c r="G128" s="17" t="s">
        <v>142</v>
      </c>
      <c r="H128" s="17" t="s">
        <v>2</v>
      </c>
      <c r="I128" s="17">
        <v>21</v>
      </c>
      <c r="J128" s="4">
        <v>102.34</v>
      </c>
      <c r="K128" s="17">
        <v>17</v>
      </c>
      <c r="L128" s="95">
        <v>100.19</v>
      </c>
      <c r="M128" s="4">
        <f>I128+K128</f>
        <v>38</v>
      </c>
    </row>
    <row r="129" spans="1:13" s="1" customFormat="1" x14ac:dyDescent="0.3">
      <c r="A129" s="22">
        <v>19</v>
      </c>
      <c r="B129" s="17" t="s">
        <v>16</v>
      </c>
      <c r="C129" s="79">
        <v>888888</v>
      </c>
      <c r="D129" s="11" t="s">
        <v>231</v>
      </c>
      <c r="E129" s="17" t="s">
        <v>232</v>
      </c>
      <c r="F129" s="17" t="s">
        <v>106</v>
      </c>
      <c r="G129" s="17" t="s">
        <v>233</v>
      </c>
      <c r="H129" s="17" t="s">
        <v>2</v>
      </c>
      <c r="I129" s="17">
        <v>11</v>
      </c>
      <c r="J129" s="4">
        <v>97.93</v>
      </c>
      <c r="K129" s="17">
        <v>29</v>
      </c>
      <c r="L129" s="95">
        <v>147.78</v>
      </c>
      <c r="M129" s="4">
        <f>I129+K129</f>
        <v>40</v>
      </c>
    </row>
    <row r="130" spans="1:13" s="1" customFormat="1" x14ac:dyDescent="0.3">
      <c r="A130" s="22">
        <v>20</v>
      </c>
      <c r="B130" s="17" t="s">
        <v>16</v>
      </c>
      <c r="C130" s="79">
        <v>357851</v>
      </c>
      <c r="D130" s="11" t="s">
        <v>201</v>
      </c>
      <c r="E130" s="17" t="s">
        <v>202</v>
      </c>
      <c r="F130" s="3" t="s">
        <v>203</v>
      </c>
      <c r="G130" s="3" t="s">
        <v>204</v>
      </c>
      <c r="H130" s="3" t="s">
        <v>2</v>
      </c>
      <c r="I130" s="17">
        <v>23</v>
      </c>
      <c r="J130" s="4">
        <v>102.93</v>
      </c>
      <c r="K130" s="17">
        <v>18</v>
      </c>
      <c r="L130" s="95">
        <v>100.42</v>
      </c>
      <c r="M130" s="4">
        <f>I130+K130</f>
        <v>41</v>
      </c>
    </row>
    <row r="131" spans="1:13" s="1" customFormat="1" x14ac:dyDescent="0.3">
      <c r="A131" s="22">
        <v>21</v>
      </c>
      <c r="B131" s="17" t="s">
        <v>16</v>
      </c>
      <c r="C131" s="79">
        <v>223232</v>
      </c>
      <c r="D131" s="11" t="s">
        <v>183</v>
      </c>
      <c r="E131" s="17" t="s">
        <v>184</v>
      </c>
      <c r="F131" s="17" t="s">
        <v>73</v>
      </c>
      <c r="G131" s="17" t="s">
        <v>185</v>
      </c>
      <c r="H131" s="17" t="s">
        <v>33</v>
      </c>
      <c r="I131" s="17">
        <v>15</v>
      </c>
      <c r="J131" s="39">
        <v>98.76</v>
      </c>
      <c r="K131" s="17">
        <v>30</v>
      </c>
      <c r="L131" s="95">
        <v>225.11</v>
      </c>
      <c r="M131" s="4">
        <f>I131+K131</f>
        <v>45</v>
      </c>
    </row>
    <row r="132" spans="1:13" s="1" customFormat="1" x14ac:dyDescent="0.3">
      <c r="A132" s="22">
        <v>22</v>
      </c>
      <c r="B132" s="17" t="s">
        <v>16</v>
      </c>
      <c r="C132" s="79">
        <v>777777</v>
      </c>
      <c r="D132" s="11" t="s">
        <v>225</v>
      </c>
      <c r="E132" s="17" t="s">
        <v>226</v>
      </c>
      <c r="F132" s="17" t="s">
        <v>73</v>
      </c>
      <c r="G132" s="17" t="s">
        <v>227</v>
      </c>
      <c r="H132" s="17" t="s">
        <v>33</v>
      </c>
      <c r="I132" s="17">
        <v>24</v>
      </c>
      <c r="J132" s="4">
        <v>105.92</v>
      </c>
      <c r="K132" s="17">
        <v>21</v>
      </c>
      <c r="L132" s="95">
        <v>105.44</v>
      </c>
      <c r="M132" s="4">
        <f>I132+K132</f>
        <v>45</v>
      </c>
    </row>
    <row r="133" spans="1:13" s="1" customFormat="1" x14ac:dyDescent="0.3">
      <c r="A133" s="22">
        <v>23</v>
      </c>
      <c r="B133" s="17" t="s">
        <v>16</v>
      </c>
      <c r="C133" s="79">
        <v>288453</v>
      </c>
      <c r="D133" s="11" t="s">
        <v>138</v>
      </c>
      <c r="E133" s="17" t="s">
        <v>139</v>
      </c>
      <c r="F133" s="17" t="s">
        <v>1</v>
      </c>
      <c r="G133" s="17" t="s">
        <v>140</v>
      </c>
      <c r="H133" s="17" t="s">
        <v>2</v>
      </c>
      <c r="I133" s="17">
        <v>22</v>
      </c>
      <c r="J133" s="39">
        <v>102.42</v>
      </c>
      <c r="K133" s="17">
        <v>24</v>
      </c>
      <c r="L133" s="95">
        <v>112.77</v>
      </c>
      <c r="M133" s="4">
        <f>I133+K133</f>
        <v>46</v>
      </c>
    </row>
    <row r="134" spans="1:13" s="1" customFormat="1" x14ac:dyDescent="0.3">
      <c r="A134" s="22">
        <v>24</v>
      </c>
      <c r="B134" s="17" t="s">
        <v>16</v>
      </c>
      <c r="C134" s="79">
        <v>199696</v>
      </c>
      <c r="D134" s="11" t="s">
        <v>220</v>
      </c>
      <c r="E134" s="17" t="s">
        <v>221</v>
      </c>
      <c r="F134" s="17" t="s">
        <v>222</v>
      </c>
      <c r="G134" s="17" t="s">
        <v>223</v>
      </c>
      <c r="H134" s="17" t="s">
        <v>224</v>
      </c>
      <c r="I134" s="17">
        <v>26</v>
      </c>
      <c r="J134" s="4">
        <v>109.41</v>
      </c>
      <c r="K134" s="17">
        <v>20</v>
      </c>
      <c r="L134" s="95">
        <v>104.79</v>
      </c>
      <c r="M134" s="4">
        <f>I134+K134</f>
        <v>46</v>
      </c>
    </row>
    <row r="135" spans="1:13" s="1" customFormat="1" x14ac:dyDescent="0.3">
      <c r="A135" s="22">
        <v>25</v>
      </c>
      <c r="B135" s="17" t="s">
        <v>16</v>
      </c>
      <c r="C135" s="79">
        <v>111111</v>
      </c>
      <c r="D135" s="11" t="s">
        <v>146</v>
      </c>
      <c r="E135" s="17" t="s">
        <v>147</v>
      </c>
      <c r="F135" s="17" t="s">
        <v>26</v>
      </c>
      <c r="G135" s="17" t="s">
        <v>148</v>
      </c>
      <c r="H135" s="17" t="s">
        <v>28</v>
      </c>
      <c r="I135" s="17">
        <v>25</v>
      </c>
      <c r="J135" s="4">
        <v>106.85</v>
      </c>
      <c r="K135" s="17">
        <v>22</v>
      </c>
      <c r="L135" s="95">
        <v>106.46</v>
      </c>
      <c r="M135" s="4">
        <f>I135+K135</f>
        <v>47</v>
      </c>
    </row>
    <row r="136" spans="1:13" s="1" customFormat="1" x14ac:dyDescent="0.3">
      <c r="A136" s="22">
        <v>26</v>
      </c>
      <c r="B136" s="17" t="s">
        <v>16</v>
      </c>
      <c r="C136" s="79">
        <v>111113</v>
      </c>
      <c r="D136" s="11" t="s">
        <v>186</v>
      </c>
      <c r="E136" s="17" t="s">
        <v>187</v>
      </c>
      <c r="F136" s="17" t="s">
        <v>95</v>
      </c>
      <c r="G136" s="17" t="s">
        <v>188</v>
      </c>
      <c r="H136" s="17" t="s">
        <v>97</v>
      </c>
      <c r="I136" s="17">
        <v>27</v>
      </c>
      <c r="J136" s="4">
        <v>109.99</v>
      </c>
      <c r="K136" s="17">
        <v>23</v>
      </c>
      <c r="L136" s="95">
        <v>107.17</v>
      </c>
      <c r="M136" s="4">
        <f>I136+K136</f>
        <v>50</v>
      </c>
    </row>
    <row r="137" spans="1:13" s="1" customFormat="1" x14ac:dyDescent="0.3">
      <c r="A137" s="22">
        <v>27</v>
      </c>
      <c r="B137" s="17" t="s">
        <v>16</v>
      </c>
      <c r="C137" s="79">
        <v>111115</v>
      </c>
      <c r="D137" s="11" t="s">
        <v>85</v>
      </c>
      <c r="E137" s="17" t="s">
        <v>86</v>
      </c>
      <c r="F137" s="17" t="s">
        <v>87</v>
      </c>
      <c r="G137" s="17" t="s">
        <v>88</v>
      </c>
      <c r="H137" s="17" t="s">
        <v>2</v>
      </c>
      <c r="I137" s="17">
        <v>28</v>
      </c>
      <c r="J137" s="4">
        <v>113.85</v>
      </c>
      <c r="K137" s="17">
        <v>26</v>
      </c>
      <c r="L137" s="95">
        <v>116.49</v>
      </c>
      <c r="M137" s="4">
        <f>I137+K137</f>
        <v>54</v>
      </c>
    </row>
    <row r="138" spans="1:13" s="1" customFormat="1" x14ac:dyDescent="0.3">
      <c r="A138" s="22">
        <v>28</v>
      </c>
      <c r="B138" s="17" t="s">
        <v>16</v>
      </c>
      <c r="C138" s="79">
        <v>123456</v>
      </c>
      <c r="D138" s="11" t="s">
        <v>143</v>
      </c>
      <c r="E138" s="17" t="s">
        <v>144</v>
      </c>
      <c r="F138" s="17" t="s">
        <v>57</v>
      </c>
      <c r="G138" s="17" t="s">
        <v>145</v>
      </c>
      <c r="H138" s="17" t="s">
        <v>59</v>
      </c>
      <c r="I138" s="17">
        <v>30</v>
      </c>
      <c r="J138" s="4">
        <v>115.3</v>
      </c>
      <c r="K138" s="17">
        <v>25</v>
      </c>
      <c r="L138" s="95">
        <v>114.21</v>
      </c>
      <c r="M138" s="4">
        <f>I138+K138</f>
        <v>55</v>
      </c>
    </row>
    <row r="139" spans="1:13" s="1" customFormat="1" x14ac:dyDescent="0.3">
      <c r="A139" s="22">
        <v>29</v>
      </c>
      <c r="B139" s="17" t="s">
        <v>16</v>
      </c>
      <c r="C139" s="79">
        <v>238419</v>
      </c>
      <c r="D139" s="11" t="s">
        <v>64</v>
      </c>
      <c r="E139" s="17" t="s">
        <v>65</v>
      </c>
      <c r="F139" s="17" t="s">
        <v>66</v>
      </c>
      <c r="G139" s="17" t="s">
        <v>67</v>
      </c>
      <c r="H139" s="17" t="s">
        <v>33</v>
      </c>
      <c r="I139" s="17">
        <v>29</v>
      </c>
      <c r="J139" s="4">
        <v>115.28</v>
      </c>
      <c r="K139" s="17">
        <v>27</v>
      </c>
      <c r="L139" s="95">
        <v>116.8</v>
      </c>
      <c r="M139" s="4">
        <f>I139+K139</f>
        <v>56</v>
      </c>
    </row>
    <row r="140" spans="1:13" s="1" customFormat="1" x14ac:dyDescent="0.3">
      <c r="A140" s="22">
        <v>30</v>
      </c>
      <c r="B140" s="17" t="s">
        <v>16</v>
      </c>
      <c r="C140" s="79">
        <v>224257</v>
      </c>
      <c r="D140" s="11" t="s">
        <v>216</v>
      </c>
      <c r="E140" s="17" t="s">
        <v>217</v>
      </c>
      <c r="F140" s="17" t="s">
        <v>218</v>
      </c>
      <c r="G140" s="17" t="s">
        <v>219</v>
      </c>
      <c r="H140" s="17" t="s">
        <v>33</v>
      </c>
      <c r="I140" s="17">
        <v>31</v>
      </c>
      <c r="J140" s="4">
        <v>130.12</v>
      </c>
      <c r="K140" s="17">
        <v>28</v>
      </c>
      <c r="L140" s="95">
        <v>120.12</v>
      </c>
      <c r="M140" s="4">
        <f>I140+K140</f>
        <v>59</v>
      </c>
    </row>
    <row r="141" spans="1:13" s="1" customFormat="1" x14ac:dyDescent="0.3">
      <c r="A141" s="22">
        <v>31</v>
      </c>
      <c r="B141" s="17" t="s">
        <v>16</v>
      </c>
      <c r="C141" s="79">
        <v>464646</v>
      </c>
      <c r="D141" s="11" t="s">
        <v>55</v>
      </c>
      <c r="E141" s="17" t="s">
        <v>56</v>
      </c>
      <c r="F141" s="17" t="s">
        <v>57</v>
      </c>
      <c r="G141" s="17" t="s">
        <v>58</v>
      </c>
      <c r="H141" s="17" t="s">
        <v>59</v>
      </c>
      <c r="I141" s="17">
        <v>33</v>
      </c>
      <c r="J141" s="39">
        <v>360.03</v>
      </c>
      <c r="K141" s="17">
        <v>32</v>
      </c>
      <c r="L141" s="95">
        <v>509.72</v>
      </c>
      <c r="M141" s="4">
        <f>I141+K141</f>
        <v>65</v>
      </c>
    </row>
    <row r="142" spans="1:13" s="1" customFormat="1" x14ac:dyDescent="0.3">
      <c r="A142" s="22">
        <v>32</v>
      </c>
      <c r="B142" s="17" t="s">
        <v>16</v>
      </c>
      <c r="C142" s="79">
        <v>222222</v>
      </c>
      <c r="D142" s="11" t="s">
        <v>174</v>
      </c>
      <c r="E142" s="17" t="s">
        <v>175</v>
      </c>
      <c r="F142" s="17" t="s">
        <v>57</v>
      </c>
      <c r="G142" s="17" t="s">
        <v>176</v>
      </c>
      <c r="H142" s="17" t="s">
        <v>59</v>
      </c>
      <c r="I142" s="17">
        <v>34</v>
      </c>
      <c r="J142" s="4">
        <v>411.86</v>
      </c>
      <c r="K142" s="17">
        <v>31</v>
      </c>
      <c r="L142" s="95">
        <v>365.47</v>
      </c>
      <c r="M142" s="4">
        <f>I142+K142</f>
        <v>65</v>
      </c>
    </row>
    <row r="143" spans="1:13" s="1" customFormat="1" x14ac:dyDescent="0.3">
      <c r="A143" s="22">
        <v>33</v>
      </c>
      <c r="B143" s="17" t="s">
        <v>16</v>
      </c>
      <c r="C143" s="79">
        <v>214750</v>
      </c>
      <c r="D143" s="11" t="s">
        <v>234</v>
      </c>
      <c r="E143" s="17" t="s">
        <v>235</v>
      </c>
      <c r="F143" s="17" t="s">
        <v>31</v>
      </c>
      <c r="G143" s="17" t="s">
        <v>236</v>
      </c>
      <c r="H143" s="17" t="s">
        <v>33</v>
      </c>
      <c r="I143" s="17">
        <v>2</v>
      </c>
      <c r="J143" s="4">
        <v>91.58</v>
      </c>
      <c r="K143" s="75"/>
      <c r="L143" s="75" t="s">
        <v>385</v>
      </c>
      <c r="M143" s="4"/>
    </row>
    <row r="144" spans="1:13" s="1" customFormat="1" x14ac:dyDescent="0.3">
      <c r="A144" s="22">
        <v>34</v>
      </c>
      <c r="B144" s="17" t="s">
        <v>16</v>
      </c>
      <c r="C144" s="79">
        <v>255625</v>
      </c>
      <c r="D144" s="11" t="s">
        <v>177</v>
      </c>
      <c r="E144" s="17" t="s">
        <v>178</v>
      </c>
      <c r="F144" s="17" t="s">
        <v>135</v>
      </c>
      <c r="G144" s="17" t="s">
        <v>179</v>
      </c>
      <c r="H144" s="17" t="s">
        <v>137</v>
      </c>
      <c r="I144" s="17">
        <v>32</v>
      </c>
      <c r="J144" s="4">
        <v>131.94999999999999</v>
      </c>
      <c r="K144" s="75" t="s">
        <v>303</v>
      </c>
      <c r="L144" s="75" t="s">
        <v>303</v>
      </c>
      <c r="M144" s="4"/>
    </row>
    <row r="145" spans="1:14" s="1" customFormat="1" x14ac:dyDescent="0.3">
      <c r="A145" s="22">
        <v>35</v>
      </c>
      <c r="B145" s="17" t="s">
        <v>16</v>
      </c>
      <c r="C145" s="79">
        <v>555555</v>
      </c>
      <c r="D145" s="11" t="s">
        <v>211</v>
      </c>
      <c r="E145" s="17" t="s">
        <v>111</v>
      </c>
      <c r="F145" s="17" t="s">
        <v>57</v>
      </c>
      <c r="G145" s="17" t="s">
        <v>212</v>
      </c>
      <c r="H145" s="17" t="s">
        <v>59</v>
      </c>
      <c r="I145" s="17">
        <v>35</v>
      </c>
      <c r="J145" s="4">
        <v>524.14</v>
      </c>
      <c r="K145" s="75" t="s">
        <v>303</v>
      </c>
      <c r="L145" s="75" t="s">
        <v>303</v>
      </c>
      <c r="M145" s="4"/>
    </row>
    <row r="146" spans="1:14" s="1" customFormat="1" x14ac:dyDescent="0.3">
      <c r="A146" s="22" t="s">
        <v>418</v>
      </c>
      <c r="B146" s="17" t="s">
        <v>16</v>
      </c>
      <c r="C146" s="79">
        <v>111112</v>
      </c>
      <c r="D146" s="11" t="s">
        <v>284</v>
      </c>
      <c r="E146" s="17" t="s">
        <v>286</v>
      </c>
      <c r="F146" s="17" t="s">
        <v>87</v>
      </c>
      <c r="G146" s="17" t="s">
        <v>287</v>
      </c>
      <c r="H146" s="17" t="s">
        <v>33</v>
      </c>
      <c r="I146" s="75" t="s">
        <v>303</v>
      </c>
      <c r="J146" s="75" t="s">
        <v>303</v>
      </c>
      <c r="K146" s="75" t="s">
        <v>303</v>
      </c>
      <c r="L146" s="75" t="s">
        <v>303</v>
      </c>
      <c r="M146" s="75" t="s">
        <v>303</v>
      </c>
    </row>
    <row r="147" spans="1:14" s="1" customFormat="1" x14ac:dyDescent="0.3">
      <c r="A147" s="22" t="s">
        <v>418</v>
      </c>
      <c r="B147" s="17" t="s">
        <v>16</v>
      </c>
      <c r="C147" s="79">
        <v>297153</v>
      </c>
      <c r="D147" s="11" t="s">
        <v>240</v>
      </c>
      <c r="E147" s="17" t="s">
        <v>241</v>
      </c>
      <c r="F147" s="17" t="s">
        <v>242</v>
      </c>
      <c r="G147" s="17" t="s">
        <v>243</v>
      </c>
      <c r="H147" s="17" t="s">
        <v>2</v>
      </c>
      <c r="I147" s="75" t="s">
        <v>303</v>
      </c>
      <c r="J147" s="75" t="s">
        <v>303</v>
      </c>
      <c r="K147" s="75" t="s">
        <v>303</v>
      </c>
      <c r="L147" s="75" t="s">
        <v>303</v>
      </c>
      <c r="M147" s="75" t="s">
        <v>303</v>
      </c>
    </row>
    <row r="148" spans="1:14" s="1" customFormat="1" x14ac:dyDescent="0.3">
      <c r="A148" s="22" t="s">
        <v>418</v>
      </c>
      <c r="B148" s="17" t="s">
        <v>16</v>
      </c>
      <c r="C148" s="79">
        <v>281571</v>
      </c>
      <c r="D148" s="11" t="s">
        <v>252</v>
      </c>
      <c r="E148" s="17" t="s">
        <v>253</v>
      </c>
      <c r="F148" s="17" t="s">
        <v>66</v>
      </c>
      <c r="G148" s="17" t="s">
        <v>254</v>
      </c>
      <c r="H148" s="17" t="s">
        <v>33</v>
      </c>
      <c r="I148" s="75" t="s">
        <v>303</v>
      </c>
      <c r="J148" s="75" t="s">
        <v>303</v>
      </c>
      <c r="K148" s="75" t="s">
        <v>303</v>
      </c>
      <c r="L148" s="75" t="s">
        <v>303</v>
      </c>
      <c r="M148" s="75" t="s">
        <v>303</v>
      </c>
    </row>
    <row r="149" spans="1:14" s="1" customFormat="1" x14ac:dyDescent="0.3">
      <c r="A149" s="22" t="s">
        <v>418</v>
      </c>
      <c r="B149" s="17" t="s">
        <v>16</v>
      </c>
      <c r="C149" s="79">
        <v>257321</v>
      </c>
      <c r="D149" s="11" t="s">
        <v>192</v>
      </c>
      <c r="E149" s="17" t="s">
        <v>193</v>
      </c>
      <c r="F149" s="17" t="s">
        <v>73</v>
      </c>
      <c r="G149" s="17" t="s">
        <v>194</v>
      </c>
      <c r="H149" s="17" t="s">
        <v>33</v>
      </c>
      <c r="I149" s="75" t="s">
        <v>303</v>
      </c>
      <c r="J149" s="75" t="s">
        <v>303</v>
      </c>
      <c r="K149" s="75" t="s">
        <v>303</v>
      </c>
      <c r="L149" s="75" t="s">
        <v>303</v>
      </c>
      <c r="M149" s="75" t="s">
        <v>303</v>
      </c>
    </row>
    <row r="150" spans="1:14" s="1" customFormat="1" x14ac:dyDescent="0.3">
      <c r="A150" s="22"/>
      <c r="B150" s="9"/>
      <c r="C150" s="86"/>
      <c r="D150" s="9"/>
      <c r="E150" s="9"/>
      <c r="F150" s="9"/>
      <c r="G150" s="9"/>
      <c r="H150" s="9"/>
      <c r="I150" s="24"/>
      <c r="J150" s="24"/>
      <c r="K150" s="24"/>
      <c r="L150" s="24"/>
      <c r="M150" s="24"/>
    </row>
    <row r="151" spans="1:14" s="1" customFormat="1" ht="13.8" customHeight="1" x14ac:dyDescent="0.3">
      <c r="A151" s="22"/>
      <c r="B151" s="2" t="s">
        <v>12</v>
      </c>
      <c r="C151" s="83" t="s">
        <v>419</v>
      </c>
      <c r="D151" s="2" t="s">
        <v>275</v>
      </c>
      <c r="E151" s="2" t="s">
        <v>276</v>
      </c>
      <c r="F151" s="2" t="s">
        <v>277</v>
      </c>
      <c r="G151" s="2" t="s">
        <v>278</v>
      </c>
      <c r="H151" s="2" t="s">
        <v>279</v>
      </c>
      <c r="I151" s="27" t="s">
        <v>366</v>
      </c>
      <c r="J151" s="27" t="s">
        <v>367</v>
      </c>
      <c r="K151" s="27" t="s">
        <v>368</v>
      </c>
      <c r="L151" s="27" t="s">
        <v>369</v>
      </c>
      <c r="M151" s="37" t="s">
        <v>417</v>
      </c>
    </row>
    <row r="152" spans="1:14" s="1" customFormat="1" x14ac:dyDescent="0.3">
      <c r="A152" s="22">
        <v>1</v>
      </c>
      <c r="B152" s="17" t="s">
        <v>12</v>
      </c>
      <c r="C152" s="79">
        <v>224719</v>
      </c>
      <c r="D152" s="11" t="s">
        <v>126</v>
      </c>
      <c r="E152" s="17" t="s">
        <v>127</v>
      </c>
      <c r="F152" s="17" t="s">
        <v>91</v>
      </c>
      <c r="G152" s="17" t="s">
        <v>128</v>
      </c>
      <c r="H152" s="17" t="s">
        <v>2</v>
      </c>
      <c r="I152" s="17">
        <v>1</v>
      </c>
      <c r="J152" s="41" t="s">
        <v>291</v>
      </c>
      <c r="K152" s="41" t="s">
        <v>289</v>
      </c>
      <c r="L152" s="41" t="s">
        <v>361</v>
      </c>
      <c r="M152" s="68">
        <f>+I152+K152</f>
        <v>2</v>
      </c>
    </row>
    <row r="153" spans="1:14" s="1" customFormat="1" x14ac:dyDescent="0.3">
      <c r="A153" s="22">
        <v>2</v>
      </c>
      <c r="B153" s="17" t="s">
        <v>12</v>
      </c>
      <c r="C153" s="79">
        <v>454545</v>
      </c>
      <c r="D153" s="11" t="s">
        <v>4</v>
      </c>
      <c r="E153" s="17" t="s">
        <v>5</v>
      </c>
      <c r="F153" s="17" t="s">
        <v>1</v>
      </c>
      <c r="G153" s="17" t="s">
        <v>6</v>
      </c>
      <c r="H153" s="17" t="s">
        <v>2</v>
      </c>
      <c r="I153" s="17">
        <v>2</v>
      </c>
      <c r="J153" s="41" t="s">
        <v>294</v>
      </c>
      <c r="K153" s="41" t="s">
        <v>295</v>
      </c>
      <c r="L153" s="41" t="s">
        <v>362</v>
      </c>
      <c r="M153" s="68">
        <f>+I153+K153</f>
        <v>4</v>
      </c>
    </row>
    <row r="154" spans="1:14" s="1" customFormat="1" x14ac:dyDescent="0.3">
      <c r="A154" s="22">
        <v>3</v>
      </c>
      <c r="B154" s="17" t="s">
        <v>12</v>
      </c>
      <c r="C154" s="79">
        <v>147852</v>
      </c>
      <c r="D154" s="11" t="s">
        <v>108</v>
      </c>
      <c r="E154" s="17" t="s">
        <v>109</v>
      </c>
      <c r="F154" s="17" t="s">
        <v>57</v>
      </c>
      <c r="G154" s="17" t="s">
        <v>110</v>
      </c>
      <c r="H154" s="17" t="s">
        <v>59</v>
      </c>
      <c r="I154" s="17">
        <v>3</v>
      </c>
      <c r="J154" s="41" t="s">
        <v>297</v>
      </c>
      <c r="K154" s="41" t="s">
        <v>298</v>
      </c>
      <c r="L154" s="41" t="s">
        <v>363</v>
      </c>
      <c r="M154" s="68">
        <f>+I154+K154</f>
        <v>6</v>
      </c>
    </row>
    <row r="155" spans="1:14" s="1" customFormat="1" x14ac:dyDescent="0.3">
      <c r="A155" s="22">
        <v>4</v>
      </c>
      <c r="B155" s="17" t="s">
        <v>12</v>
      </c>
      <c r="C155" s="79">
        <v>209903</v>
      </c>
      <c r="D155" s="11" t="s">
        <v>152</v>
      </c>
      <c r="E155" s="17" t="s">
        <v>153</v>
      </c>
      <c r="F155" s="17" t="s">
        <v>48</v>
      </c>
      <c r="G155" s="17" t="s">
        <v>154</v>
      </c>
      <c r="H155" s="17" t="s">
        <v>50</v>
      </c>
      <c r="I155" s="41" t="s">
        <v>299</v>
      </c>
      <c r="J155" s="41" t="s">
        <v>302</v>
      </c>
      <c r="K155" s="41" t="s">
        <v>301</v>
      </c>
      <c r="L155" s="69" t="s">
        <v>364</v>
      </c>
      <c r="M155" s="68">
        <f>+I155+K155</f>
        <v>9</v>
      </c>
      <c r="N155" s="70"/>
    </row>
    <row r="156" spans="1:14" s="1" customFormat="1" x14ac:dyDescent="0.3">
      <c r="A156" s="22">
        <v>5</v>
      </c>
      <c r="B156" s="17" t="s">
        <v>12</v>
      </c>
      <c r="C156" s="79">
        <v>301657</v>
      </c>
      <c r="D156" s="11" t="s">
        <v>133</v>
      </c>
      <c r="E156" s="17" t="s">
        <v>134</v>
      </c>
      <c r="F156" s="17" t="s">
        <v>135</v>
      </c>
      <c r="G156" s="17" t="s">
        <v>136</v>
      </c>
      <c r="H156" s="17" t="s">
        <v>137</v>
      </c>
      <c r="I156" s="17">
        <v>4</v>
      </c>
      <c r="J156" s="41" t="s">
        <v>300</v>
      </c>
      <c r="K156" s="41" t="s">
        <v>299</v>
      </c>
      <c r="L156" s="41" t="s">
        <v>365</v>
      </c>
      <c r="M156" s="68">
        <f>+I156+K156</f>
        <v>9</v>
      </c>
    </row>
    <row r="157" spans="1:14" s="1" customFormat="1" x14ac:dyDescent="0.3">
      <c r="A157" s="22" t="s">
        <v>303</v>
      </c>
      <c r="B157" s="17" t="s">
        <v>12</v>
      </c>
      <c r="C157" s="79">
        <v>311841</v>
      </c>
      <c r="D157" s="11" t="s">
        <v>116</v>
      </c>
      <c r="E157" s="17" t="s">
        <v>117</v>
      </c>
      <c r="F157" s="17" t="s">
        <v>73</v>
      </c>
      <c r="G157" s="17" t="s">
        <v>118</v>
      </c>
      <c r="H157" s="17" t="s">
        <v>33</v>
      </c>
      <c r="I157" s="41" t="s">
        <v>303</v>
      </c>
      <c r="J157" s="74" t="s">
        <v>303</v>
      </c>
      <c r="K157" s="41" t="s">
        <v>303</v>
      </c>
      <c r="L157" s="41" t="s">
        <v>303</v>
      </c>
      <c r="M157" s="41" t="s">
        <v>303</v>
      </c>
    </row>
    <row r="158" spans="1:14" s="1" customFormat="1" x14ac:dyDescent="0.3">
      <c r="A158" s="22" t="s">
        <v>303</v>
      </c>
      <c r="B158" s="17" t="s">
        <v>12</v>
      </c>
      <c r="C158" s="79">
        <v>268106</v>
      </c>
      <c r="D158" s="11" t="s">
        <v>228</v>
      </c>
      <c r="E158" s="17" t="s">
        <v>229</v>
      </c>
      <c r="F158" s="17" t="s">
        <v>73</v>
      </c>
      <c r="G158" s="17" t="s">
        <v>230</v>
      </c>
      <c r="H158" s="17" t="s">
        <v>33</v>
      </c>
      <c r="I158" s="41" t="s">
        <v>303</v>
      </c>
      <c r="J158" s="74" t="s">
        <v>303</v>
      </c>
      <c r="K158" s="41" t="s">
        <v>303</v>
      </c>
      <c r="L158" s="41" t="s">
        <v>303</v>
      </c>
      <c r="M158" s="41" t="s">
        <v>303</v>
      </c>
      <c r="N158" s="70"/>
    </row>
    <row r="159" spans="1:14" s="1" customFormat="1" x14ac:dyDescent="0.3">
      <c r="A159" s="22"/>
      <c r="B159" s="5" t="s">
        <v>12</v>
      </c>
      <c r="C159" s="84" t="s">
        <v>419</v>
      </c>
      <c r="D159" s="5" t="s">
        <v>275</v>
      </c>
      <c r="E159" s="5" t="s">
        <v>276</v>
      </c>
      <c r="F159" s="5" t="s">
        <v>277</v>
      </c>
      <c r="G159" s="5" t="s">
        <v>278</v>
      </c>
      <c r="H159" s="5" t="s">
        <v>279</v>
      </c>
      <c r="I159" s="27" t="s">
        <v>366</v>
      </c>
      <c r="J159" s="27" t="s">
        <v>367</v>
      </c>
      <c r="K159" s="27" t="s">
        <v>368</v>
      </c>
      <c r="L159" s="27" t="s">
        <v>369</v>
      </c>
      <c r="M159" s="37" t="s">
        <v>417</v>
      </c>
      <c r="N159" s="70"/>
    </row>
    <row r="160" spans="1:14" s="1" customFormat="1" x14ac:dyDescent="0.3">
      <c r="A160" s="22">
        <v>1</v>
      </c>
      <c r="B160" s="17" t="s">
        <v>12</v>
      </c>
      <c r="C160" s="79">
        <v>214315</v>
      </c>
      <c r="D160" s="11" t="s">
        <v>158</v>
      </c>
      <c r="E160" s="17" t="s">
        <v>159</v>
      </c>
      <c r="F160" s="17" t="s">
        <v>91</v>
      </c>
      <c r="G160" s="17" t="s">
        <v>160</v>
      </c>
      <c r="H160" s="17" t="s">
        <v>2</v>
      </c>
      <c r="I160" s="41" t="s">
        <v>289</v>
      </c>
      <c r="J160" s="41" t="s">
        <v>304</v>
      </c>
      <c r="K160" s="41" t="s">
        <v>289</v>
      </c>
      <c r="L160" s="41" t="s">
        <v>370</v>
      </c>
      <c r="M160" s="68">
        <f t="shared" ref="M160:M167" si="0">+I160+K160</f>
        <v>2</v>
      </c>
    </row>
    <row r="161" spans="1:14" s="1" customFormat="1" x14ac:dyDescent="0.3">
      <c r="A161" s="22">
        <v>2</v>
      </c>
      <c r="B161" s="17" t="s">
        <v>12</v>
      </c>
      <c r="C161" s="79">
        <v>309196</v>
      </c>
      <c r="D161" s="11" t="s">
        <v>267</v>
      </c>
      <c r="E161" s="17" t="s">
        <v>268</v>
      </c>
      <c r="F161" s="17" t="s">
        <v>91</v>
      </c>
      <c r="G161" s="17" t="s">
        <v>269</v>
      </c>
      <c r="H161" s="17" t="s">
        <v>2</v>
      </c>
      <c r="I161" s="41" t="s">
        <v>295</v>
      </c>
      <c r="J161" s="41" t="s">
        <v>305</v>
      </c>
      <c r="K161" s="41" t="s">
        <v>295</v>
      </c>
      <c r="L161" s="41" t="s">
        <v>371</v>
      </c>
      <c r="M161" s="68">
        <f t="shared" si="0"/>
        <v>4</v>
      </c>
    </row>
    <row r="162" spans="1:14" s="1" customFormat="1" x14ac:dyDescent="0.3">
      <c r="A162" s="22">
        <v>3</v>
      </c>
      <c r="B162" s="17" t="s">
        <v>12</v>
      </c>
      <c r="C162" s="79">
        <v>295284</v>
      </c>
      <c r="D162" s="11" t="s">
        <v>13</v>
      </c>
      <c r="E162" s="17" t="s">
        <v>14</v>
      </c>
      <c r="F162" s="17" t="s">
        <v>1</v>
      </c>
      <c r="G162" s="17" t="s">
        <v>15</v>
      </c>
      <c r="H162" s="17" t="s">
        <v>2</v>
      </c>
      <c r="I162" s="41" t="s">
        <v>298</v>
      </c>
      <c r="J162" s="41" t="s">
        <v>306</v>
      </c>
      <c r="K162" s="41" t="s">
        <v>298</v>
      </c>
      <c r="L162" s="41" t="s">
        <v>372</v>
      </c>
      <c r="M162" s="68">
        <f t="shared" si="0"/>
        <v>6</v>
      </c>
    </row>
    <row r="163" spans="1:14" s="1" customFormat="1" x14ac:dyDescent="0.3">
      <c r="A163" s="22">
        <v>4</v>
      </c>
      <c r="B163" s="17" t="s">
        <v>12</v>
      </c>
      <c r="C163" s="79">
        <v>268131</v>
      </c>
      <c r="D163" s="11" t="s">
        <v>255</v>
      </c>
      <c r="E163" s="17" t="s">
        <v>256</v>
      </c>
      <c r="F163" s="17" t="s">
        <v>257</v>
      </c>
      <c r="G163" s="17" t="s">
        <v>258</v>
      </c>
      <c r="H163" s="17" t="s">
        <v>259</v>
      </c>
      <c r="I163" s="41" t="s">
        <v>299</v>
      </c>
      <c r="J163" s="41" t="s">
        <v>308</v>
      </c>
      <c r="K163" s="41" t="s">
        <v>301</v>
      </c>
      <c r="L163" s="41" t="s">
        <v>373</v>
      </c>
      <c r="M163" s="68">
        <f t="shared" si="0"/>
        <v>9</v>
      </c>
    </row>
    <row r="164" spans="1:14" s="1" customFormat="1" x14ac:dyDescent="0.3">
      <c r="A164" s="22">
        <v>5</v>
      </c>
      <c r="B164" s="17" t="s">
        <v>12</v>
      </c>
      <c r="C164" s="79">
        <v>281571</v>
      </c>
      <c r="D164" s="11" t="s">
        <v>252</v>
      </c>
      <c r="E164" s="17" t="s">
        <v>253</v>
      </c>
      <c r="F164" s="17" t="s">
        <v>66</v>
      </c>
      <c r="G164" s="17" t="s">
        <v>254</v>
      </c>
      <c r="H164" s="17" t="s">
        <v>33</v>
      </c>
      <c r="I164" s="41" t="s">
        <v>301</v>
      </c>
      <c r="J164" s="71" t="s">
        <v>307</v>
      </c>
      <c r="K164" s="41" t="s">
        <v>293</v>
      </c>
      <c r="L164" s="41" t="s">
        <v>376</v>
      </c>
      <c r="M164" s="68">
        <f t="shared" si="0"/>
        <v>11</v>
      </c>
    </row>
    <row r="165" spans="1:14" s="1" customFormat="1" x14ac:dyDescent="0.3">
      <c r="A165" s="22">
        <v>6</v>
      </c>
      <c r="B165" s="17" t="s">
        <v>12</v>
      </c>
      <c r="C165" s="79">
        <v>233918</v>
      </c>
      <c r="D165" s="11" t="s">
        <v>249</v>
      </c>
      <c r="E165" s="17" t="s">
        <v>250</v>
      </c>
      <c r="F165" s="17" t="s">
        <v>131</v>
      </c>
      <c r="G165" s="17" t="s">
        <v>251</v>
      </c>
      <c r="H165" s="17" t="s">
        <v>28</v>
      </c>
      <c r="I165" s="41" t="s">
        <v>290</v>
      </c>
      <c r="J165" s="41" t="s">
        <v>309</v>
      </c>
      <c r="K165" s="41" t="s">
        <v>299</v>
      </c>
      <c r="L165" s="41" t="s">
        <v>374</v>
      </c>
      <c r="M165" s="68">
        <f t="shared" si="0"/>
        <v>11</v>
      </c>
    </row>
    <row r="166" spans="1:14" s="1" customFormat="1" x14ac:dyDescent="0.3">
      <c r="A166" s="22">
        <v>7</v>
      </c>
      <c r="B166" s="17" t="s">
        <v>12</v>
      </c>
      <c r="C166" s="79">
        <v>255536</v>
      </c>
      <c r="D166" s="11" t="s">
        <v>71</v>
      </c>
      <c r="E166" s="17" t="s">
        <v>72</v>
      </c>
      <c r="F166" s="17" t="s">
        <v>73</v>
      </c>
      <c r="G166" s="17" t="s">
        <v>74</v>
      </c>
      <c r="H166" s="17" t="s">
        <v>33</v>
      </c>
      <c r="I166" s="41" t="s">
        <v>296</v>
      </c>
      <c r="J166" s="41" t="s">
        <v>311</v>
      </c>
      <c r="K166" s="41" t="s">
        <v>290</v>
      </c>
      <c r="L166" s="41" t="s">
        <v>375</v>
      </c>
      <c r="M166" s="68">
        <f t="shared" si="0"/>
        <v>14</v>
      </c>
      <c r="N166" s="70"/>
    </row>
    <row r="167" spans="1:14" s="1" customFormat="1" x14ac:dyDescent="0.3">
      <c r="A167" s="22">
        <v>8</v>
      </c>
      <c r="B167" s="17" t="s">
        <v>12</v>
      </c>
      <c r="C167" s="79">
        <v>236741</v>
      </c>
      <c r="D167" s="11" t="s">
        <v>75</v>
      </c>
      <c r="E167" s="17" t="s">
        <v>76</v>
      </c>
      <c r="F167" s="17" t="s">
        <v>73</v>
      </c>
      <c r="G167" s="17" t="s">
        <v>77</v>
      </c>
      <c r="H167" s="17" t="s">
        <v>33</v>
      </c>
      <c r="I167" s="41" t="s">
        <v>293</v>
      </c>
      <c r="J167" s="41" t="s">
        <v>310</v>
      </c>
      <c r="K167" s="41" t="s">
        <v>296</v>
      </c>
      <c r="L167" s="41" t="s">
        <v>377</v>
      </c>
      <c r="M167" s="68">
        <f t="shared" si="0"/>
        <v>15</v>
      </c>
    </row>
    <row r="168" spans="1:14" s="1" customFormat="1" x14ac:dyDescent="0.3">
      <c r="A168" s="22"/>
      <c r="B168" s="2" t="s">
        <v>23</v>
      </c>
      <c r="C168" s="83" t="s">
        <v>419</v>
      </c>
      <c r="D168" s="2" t="s">
        <v>275</v>
      </c>
      <c r="E168" s="2" t="s">
        <v>276</v>
      </c>
      <c r="F168" s="2" t="s">
        <v>277</v>
      </c>
      <c r="G168" s="2" t="s">
        <v>278</v>
      </c>
      <c r="H168" s="2" t="s">
        <v>279</v>
      </c>
      <c r="I168" s="27" t="s">
        <v>366</v>
      </c>
      <c r="J168" s="27" t="s">
        <v>367</v>
      </c>
      <c r="K168" s="27" t="s">
        <v>368</v>
      </c>
      <c r="L168" s="27" t="s">
        <v>369</v>
      </c>
      <c r="M168" s="37" t="s">
        <v>417</v>
      </c>
    </row>
    <row r="169" spans="1:14" s="1" customFormat="1" x14ac:dyDescent="0.3">
      <c r="A169" s="44"/>
      <c r="B169" s="48" t="s">
        <v>23</v>
      </c>
      <c r="C169" s="82"/>
      <c r="D169" s="11"/>
      <c r="E169" s="3"/>
      <c r="F169" s="3"/>
      <c r="G169" s="3"/>
      <c r="H169" s="3"/>
      <c r="I169" s="43"/>
      <c r="J169" s="43"/>
      <c r="K169" s="43"/>
      <c r="L169" s="43"/>
      <c r="M169" s="43"/>
    </row>
    <row r="170" spans="1:14" s="1" customFormat="1" x14ac:dyDescent="0.3">
      <c r="A170" s="44"/>
      <c r="B170" s="48"/>
      <c r="C170" s="82"/>
      <c r="D170" s="11"/>
      <c r="E170" s="3"/>
      <c r="F170" s="3"/>
      <c r="G170" s="3"/>
      <c r="H170" s="3"/>
      <c r="I170" s="43"/>
      <c r="J170" s="43"/>
      <c r="K170" s="43"/>
      <c r="L170" s="43"/>
      <c r="M170" s="43"/>
    </row>
    <row r="171" spans="1:14" s="1" customFormat="1" x14ac:dyDescent="0.3">
      <c r="A171" s="22"/>
      <c r="B171" s="5" t="s">
        <v>23</v>
      </c>
      <c r="C171" s="84" t="s">
        <v>419</v>
      </c>
      <c r="D171" s="5" t="s">
        <v>275</v>
      </c>
      <c r="E171" s="5" t="s">
        <v>276</v>
      </c>
      <c r="F171" s="5" t="s">
        <v>277</v>
      </c>
      <c r="G171" s="5" t="s">
        <v>278</v>
      </c>
      <c r="H171" s="5" t="s">
        <v>279</v>
      </c>
      <c r="I171" s="28" t="s">
        <v>366</v>
      </c>
      <c r="J171" s="28" t="s">
        <v>367</v>
      </c>
      <c r="K171" s="28" t="s">
        <v>368</v>
      </c>
      <c r="L171" s="28" t="s">
        <v>369</v>
      </c>
      <c r="M171" s="39" t="s">
        <v>417</v>
      </c>
    </row>
    <row r="172" spans="1:14" s="1" customFormat="1" ht="14.4" customHeight="1" x14ac:dyDescent="0.3">
      <c r="A172" s="44">
        <v>1</v>
      </c>
      <c r="B172" s="45" t="s">
        <v>23</v>
      </c>
      <c r="C172" s="81">
        <v>309196295284</v>
      </c>
      <c r="D172" s="11" t="s">
        <v>267</v>
      </c>
      <c r="E172" s="17" t="s">
        <v>268</v>
      </c>
      <c r="F172" s="17" t="s">
        <v>91</v>
      </c>
      <c r="G172" s="17" t="s">
        <v>269</v>
      </c>
      <c r="H172" s="17" t="s">
        <v>2</v>
      </c>
      <c r="I172" s="42" t="s">
        <v>289</v>
      </c>
      <c r="J172" s="42" t="s">
        <v>312</v>
      </c>
      <c r="K172" s="42">
        <v>1</v>
      </c>
      <c r="L172" s="42" t="s">
        <v>378</v>
      </c>
      <c r="M172" s="42">
        <f>+I172+K172</f>
        <v>2</v>
      </c>
      <c r="N172" s="92"/>
    </row>
    <row r="173" spans="1:14" s="1" customFormat="1" ht="13.8" customHeight="1" x14ac:dyDescent="0.3">
      <c r="A173" s="44"/>
      <c r="B173" s="45"/>
      <c r="C173" s="81"/>
      <c r="D173" s="11" t="s">
        <v>13</v>
      </c>
      <c r="E173" s="17" t="s">
        <v>14</v>
      </c>
      <c r="F173" s="17" t="s">
        <v>1</v>
      </c>
      <c r="G173" s="17" t="s">
        <v>15</v>
      </c>
      <c r="H173" s="17" t="s">
        <v>2</v>
      </c>
      <c r="I173" s="42"/>
      <c r="J173" s="42"/>
      <c r="K173" s="42"/>
      <c r="L173" s="42"/>
      <c r="M173" s="42"/>
      <c r="N173" s="92"/>
    </row>
    <row r="174" spans="1:14" s="1" customFormat="1" x14ac:dyDescent="0.3">
      <c r="A174" s="44">
        <v>2</v>
      </c>
      <c r="B174" s="45" t="s">
        <v>23</v>
      </c>
      <c r="C174" s="81">
        <v>222222123456</v>
      </c>
      <c r="D174" s="11" t="s">
        <v>174</v>
      </c>
      <c r="E174" s="17" t="s">
        <v>175</v>
      </c>
      <c r="F174" s="17" t="s">
        <v>57</v>
      </c>
      <c r="G174" s="17" t="s">
        <v>176</v>
      </c>
      <c r="H174" s="17" t="s">
        <v>59</v>
      </c>
      <c r="I174" s="42" t="s">
        <v>295</v>
      </c>
      <c r="J174" s="42" t="s">
        <v>313</v>
      </c>
      <c r="K174" s="42">
        <v>2</v>
      </c>
      <c r="L174" s="42" t="s">
        <v>379</v>
      </c>
      <c r="M174" s="42">
        <f>+I174+K174</f>
        <v>4</v>
      </c>
      <c r="N174" s="93"/>
    </row>
    <row r="175" spans="1:14" s="1" customFormat="1" x14ac:dyDescent="0.3">
      <c r="A175" s="44"/>
      <c r="B175" s="45"/>
      <c r="C175" s="81"/>
      <c r="D175" s="11" t="s">
        <v>143</v>
      </c>
      <c r="E175" s="17" t="s">
        <v>144</v>
      </c>
      <c r="F175" s="17" t="s">
        <v>57</v>
      </c>
      <c r="G175" s="17" t="s">
        <v>145</v>
      </c>
      <c r="H175" s="17" t="s">
        <v>59</v>
      </c>
      <c r="I175" s="42"/>
      <c r="J175" s="42"/>
      <c r="K175" s="42"/>
      <c r="L175" s="42"/>
      <c r="M175" s="42"/>
      <c r="N175" s="93"/>
    </row>
    <row r="176" spans="1:14" s="1" customFormat="1" ht="14.4" customHeight="1" x14ac:dyDescent="0.3">
      <c r="A176" s="44">
        <v>3</v>
      </c>
      <c r="B176" s="45" t="s">
        <v>23</v>
      </c>
      <c r="C176" s="81">
        <v>223232236741</v>
      </c>
      <c r="D176" s="11" t="s">
        <v>183</v>
      </c>
      <c r="E176" s="17" t="s">
        <v>184</v>
      </c>
      <c r="F176" s="17" t="s">
        <v>73</v>
      </c>
      <c r="G176" s="17" t="s">
        <v>185</v>
      </c>
      <c r="H176" s="17" t="s">
        <v>33</v>
      </c>
      <c r="I176" s="42" t="s">
        <v>298</v>
      </c>
      <c r="J176" s="42" t="s">
        <v>314</v>
      </c>
      <c r="K176" s="42">
        <v>3</v>
      </c>
      <c r="L176" s="42" t="s">
        <v>380</v>
      </c>
      <c r="M176" s="42">
        <f t="shared" ref="M176" si="1">+I176+K176</f>
        <v>6</v>
      </c>
      <c r="N176" s="92"/>
    </row>
    <row r="177" spans="1:15" s="1" customFormat="1" ht="13.8" customHeight="1" x14ac:dyDescent="0.3">
      <c r="A177" s="44"/>
      <c r="B177" s="45"/>
      <c r="C177" s="81"/>
      <c r="D177" s="11" t="s">
        <v>75</v>
      </c>
      <c r="E177" s="17" t="s">
        <v>76</v>
      </c>
      <c r="F177" s="17" t="s">
        <v>73</v>
      </c>
      <c r="G177" s="17" t="s">
        <v>77</v>
      </c>
      <c r="H177" s="17" t="s">
        <v>33</v>
      </c>
      <c r="I177" s="42"/>
      <c r="J177" s="42"/>
      <c r="K177" s="42"/>
      <c r="L177" s="42"/>
      <c r="M177" s="42"/>
      <c r="N177" s="92"/>
    </row>
    <row r="178" spans="1:15" s="1" customFormat="1" x14ac:dyDescent="0.3">
      <c r="A178" s="44">
        <v>4</v>
      </c>
      <c r="B178" s="45" t="s">
        <v>23</v>
      </c>
      <c r="C178" s="81">
        <v>281571238419</v>
      </c>
      <c r="D178" s="11" t="s">
        <v>252</v>
      </c>
      <c r="E178" s="17" t="s">
        <v>253</v>
      </c>
      <c r="F178" s="17" t="s">
        <v>66</v>
      </c>
      <c r="G178" s="17" t="s">
        <v>254</v>
      </c>
      <c r="H178" s="17" t="s">
        <v>33</v>
      </c>
      <c r="I178" s="42" t="s">
        <v>301</v>
      </c>
      <c r="J178" s="42" t="s">
        <v>315</v>
      </c>
      <c r="K178" s="42">
        <v>4</v>
      </c>
      <c r="L178" s="42" t="s">
        <v>381</v>
      </c>
      <c r="M178" s="42">
        <f t="shared" ref="M178" si="2">+I178+K178</f>
        <v>8</v>
      </c>
      <c r="N178" s="93"/>
    </row>
    <row r="179" spans="1:15" s="1" customFormat="1" ht="13.8" customHeight="1" x14ac:dyDescent="0.3">
      <c r="A179" s="44"/>
      <c r="B179" s="45"/>
      <c r="C179" s="81"/>
      <c r="D179" s="11" t="s">
        <v>64</v>
      </c>
      <c r="E179" s="17" t="s">
        <v>65</v>
      </c>
      <c r="F179" s="17" t="s">
        <v>66</v>
      </c>
      <c r="G179" s="17" t="s">
        <v>67</v>
      </c>
      <c r="H179" s="17" t="s">
        <v>33</v>
      </c>
      <c r="I179" s="42"/>
      <c r="J179" s="42"/>
      <c r="K179" s="42"/>
      <c r="L179" s="42"/>
      <c r="M179" s="42"/>
      <c r="N179" s="93"/>
    </row>
    <row r="180" spans="1:15" s="1" customFormat="1" x14ac:dyDescent="0.3">
      <c r="A180" s="22"/>
      <c r="B180" s="7" t="s">
        <v>23</v>
      </c>
      <c r="C180" s="85" t="s">
        <v>419</v>
      </c>
      <c r="D180" s="7" t="s">
        <v>275</v>
      </c>
      <c r="E180" s="7" t="s">
        <v>276</v>
      </c>
      <c r="F180" s="7" t="s">
        <v>277</v>
      </c>
      <c r="G180" s="7" t="s">
        <v>278</v>
      </c>
      <c r="H180" s="7" t="s">
        <v>279</v>
      </c>
      <c r="I180" s="29" t="s">
        <v>366</v>
      </c>
      <c r="J180" s="29" t="s">
        <v>367</v>
      </c>
      <c r="K180" s="29" t="s">
        <v>368</v>
      </c>
      <c r="L180" s="29" t="s">
        <v>369</v>
      </c>
      <c r="M180" s="40" t="s">
        <v>417</v>
      </c>
    </row>
    <row r="181" spans="1:15" s="1" customFormat="1" x14ac:dyDescent="0.3">
      <c r="A181" s="44">
        <v>1</v>
      </c>
      <c r="B181" s="45" t="s">
        <v>23</v>
      </c>
      <c r="C181" s="81">
        <v>123456147852</v>
      </c>
      <c r="D181" s="11" t="s">
        <v>143</v>
      </c>
      <c r="E181" s="17" t="s">
        <v>144</v>
      </c>
      <c r="F181" s="17" t="s">
        <v>57</v>
      </c>
      <c r="G181" s="17" t="s">
        <v>145</v>
      </c>
      <c r="H181" s="17" t="s">
        <v>59</v>
      </c>
      <c r="I181" s="42" t="s">
        <v>289</v>
      </c>
      <c r="J181" s="42" t="s">
        <v>316</v>
      </c>
      <c r="K181" s="42">
        <v>1</v>
      </c>
      <c r="L181" s="42" t="s">
        <v>382</v>
      </c>
      <c r="M181" s="42">
        <f>+I181+K181</f>
        <v>2</v>
      </c>
      <c r="N181" s="92"/>
      <c r="O181" s="92"/>
    </row>
    <row r="182" spans="1:15" s="1" customFormat="1" ht="14.4" customHeight="1" x14ac:dyDescent="0.3">
      <c r="A182" s="44"/>
      <c r="B182" s="45"/>
      <c r="C182" s="81"/>
      <c r="D182" s="11" t="s">
        <v>108</v>
      </c>
      <c r="E182" s="17" t="s">
        <v>109</v>
      </c>
      <c r="F182" s="17" t="s">
        <v>57</v>
      </c>
      <c r="G182" s="17" t="s">
        <v>110</v>
      </c>
      <c r="H182" s="17" t="s">
        <v>59</v>
      </c>
      <c r="I182" s="42"/>
      <c r="J182" s="42"/>
      <c r="K182" s="42"/>
      <c r="L182" s="42"/>
      <c r="M182" s="42"/>
      <c r="N182" s="92"/>
      <c r="O182" s="92"/>
    </row>
    <row r="183" spans="1:15" s="1" customFormat="1" ht="13.8" customHeight="1" x14ac:dyDescent="0.3">
      <c r="A183" s="44">
        <v>2</v>
      </c>
      <c r="B183" s="45" t="s">
        <v>23</v>
      </c>
      <c r="C183" s="81">
        <v>255625269634</v>
      </c>
      <c r="D183" s="11" t="s">
        <v>177</v>
      </c>
      <c r="E183" s="17" t="s">
        <v>178</v>
      </c>
      <c r="F183" s="17" t="s">
        <v>135</v>
      </c>
      <c r="G183" s="17" t="s">
        <v>179</v>
      </c>
      <c r="H183" s="17" t="s">
        <v>137</v>
      </c>
      <c r="I183" s="42" t="s">
        <v>295</v>
      </c>
      <c r="J183" s="42" t="s">
        <v>317</v>
      </c>
      <c r="K183" s="42">
        <v>2</v>
      </c>
      <c r="L183" s="42" t="s">
        <v>383</v>
      </c>
      <c r="M183" s="42">
        <f t="shared" ref="M183" si="3">+I183+K183</f>
        <v>4</v>
      </c>
      <c r="N183" s="92"/>
      <c r="O183" s="92"/>
    </row>
    <row r="184" spans="1:15" s="1" customFormat="1" ht="13.8" customHeight="1" x14ac:dyDescent="0.3">
      <c r="A184" s="44"/>
      <c r="B184" s="45"/>
      <c r="C184" s="81"/>
      <c r="D184" s="11" t="s">
        <v>195</v>
      </c>
      <c r="E184" s="17" t="s">
        <v>196</v>
      </c>
      <c r="F184" s="17" t="s">
        <v>135</v>
      </c>
      <c r="G184" s="17" t="s">
        <v>197</v>
      </c>
      <c r="H184" s="17" t="s">
        <v>137</v>
      </c>
      <c r="I184" s="42"/>
      <c r="J184" s="42"/>
      <c r="K184" s="42"/>
      <c r="L184" s="42"/>
      <c r="M184" s="42"/>
      <c r="N184" s="92"/>
      <c r="O184" s="92"/>
    </row>
    <row r="185" spans="1:15" ht="14.4" customHeight="1" x14ac:dyDescent="0.3">
      <c r="A185" s="44">
        <v>3</v>
      </c>
      <c r="B185" s="45" t="s">
        <v>23</v>
      </c>
      <c r="C185" s="81">
        <v>255536268106</v>
      </c>
      <c r="D185" s="11" t="s">
        <v>71</v>
      </c>
      <c r="E185" s="17" t="s">
        <v>72</v>
      </c>
      <c r="F185" s="17" t="s">
        <v>73</v>
      </c>
      <c r="G185" s="17" t="s">
        <v>74</v>
      </c>
      <c r="H185" s="17" t="s">
        <v>33</v>
      </c>
      <c r="I185" s="42">
        <v>4</v>
      </c>
      <c r="J185" s="42" t="s">
        <v>319</v>
      </c>
      <c r="K185" s="42">
        <v>3</v>
      </c>
      <c r="L185" s="42" t="s">
        <v>384</v>
      </c>
      <c r="M185" s="42">
        <f t="shared" ref="M185" si="4">+I185+K185</f>
        <v>7</v>
      </c>
      <c r="N185" s="94"/>
      <c r="O185" s="94"/>
    </row>
    <row r="186" spans="1:15" ht="13.8" customHeight="1" x14ac:dyDescent="0.3">
      <c r="A186" s="44"/>
      <c r="B186" s="45"/>
      <c r="C186" s="81"/>
      <c r="D186" s="11" t="s">
        <v>228</v>
      </c>
      <c r="E186" s="17" t="s">
        <v>229</v>
      </c>
      <c r="F186" s="17" t="s">
        <v>73</v>
      </c>
      <c r="G186" s="17" t="s">
        <v>230</v>
      </c>
      <c r="H186" s="17" t="s">
        <v>33</v>
      </c>
      <c r="I186" s="42"/>
      <c r="J186" s="42"/>
      <c r="K186" s="42"/>
      <c r="L186" s="42"/>
      <c r="M186" s="42"/>
      <c r="N186" s="94"/>
      <c r="O186" s="94"/>
    </row>
    <row r="187" spans="1:15" s="1" customFormat="1" ht="14.4" customHeight="1" x14ac:dyDescent="0.3">
      <c r="A187" s="44">
        <v>4</v>
      </c>
      <c r="B187" s="45" t="s">
        <v>23</v>
      </c>
      <c r="C187" s="81">
        <v>253672301657</v>
      </c>
      <c r="D187" s="11" t="s">
        <v>155</v>
      </c>
      <c r="E187" s="17" t="s">
        <v>156</v>
      </c>
      <c r="F187" s="17" t="s">
        <v>135</v>
      </c>
      <c r="G187" s="17" t="s">
        <v>157</v>
      </c>
      <c r="H187" s="17" t="s">
        <v>137</v>
      </c>
      <c r="I187" s="42" t="s">
        <v>298</v>
      </c>
      <c r="J187" s="42" t="s">
        <v>318</v>
      </c>
      <c r="K187" s="42"/>
      <c r="L187" s="42" t="s">
        <v>385</v>
      </c>
      <c r="M187" s="42"/>
      <c r="N187" s="92"/>
      <c r="O187" s="92"/>
    </row>
    <row r="188" spans="1:15" s="1" customFormat="1" ht="13.8" customHeight="1" x14ac:dyDescent="0.3">
      <c r="A188" s="44"/>
      <c r="B188" s="45"/>
      <c r="C188" s="81"/>
      <c r="D188" s="11" t="s">
        <v>133</v>
      </c>
      <c r="E188" s="17" t="s">
        <v>134</v>
      </c>
      <c r="F188" s="17" t="s">
        <v>135</v>
      </c>
      <c r="G188" s="17" t="s">
        <v>136</v>
      </c>
      <c r="H188" s="17" t="s">
        <v>137</v>
      </c>
      <c r="I188" s="42"/>
      <c r="J188" s="42"/>
      <c r="K188" s="42"/>
      <c r="L188" s="42"/>
      <c r="M188" s="42"/>
      <c r="N188" s="92"/>
      <c r="O188" s="92"/>
    </row>
    <row r="189" spans="1:15" s="1" customFormat="1" ht="13.8" customHeight="1" x14ac:dyDescent="0.3">
      <c r="A189" s="44" t="s">
        <v>418</v>
      </c>
      <c r="B189" s="45" t="s">
        <v>23</v>
      </c>
      <c r="C189" s="81">
        <v>233918789456</v>
      </c>
      <c r="D189" s="11" t="s">
        <v>249</v>
      </c>
      <c r="E189" s="17" t="s">
        <v>250</v>
      </c>
      <c r="F189" s="17" t="s">
        <v>131</v>
      </c>
      <c r="G189" s="17" t="s">
        <v>251</v>
      </c>
      <c r="H189" s="17" t="s">
        <v>28</v>
      </c>
      <c r="I189" s="42" t="s">
        <v>303</v>
      </c>
      <c r="J189" s="42" t="s">
        <v>303</v>
      </c>
      <c r="K189" s="42" t="s">
        <v>303</v>
      </c>
      <c r="L189" s="42" t="s">
        <v>303</v>
      </c>
      <c r="M189" s="42" t="s">
        <v>303</v>
      </c>
      <c r="N189" s="92"/>
      <c r="O189" s="92"/>
    </row>
    <row r="190" spans="1:15" s="1" customFormat="1" ht="13.8" customHeight="1" x14ac:dyDescent="0.3">
      <c r="A190" s="44"/>
      <c r="B190" s="45"/>
      <c r="C190" s="81"/>
      <c r="D190" s="11" t="s">
        <v>129</v>
      </c>
      <c r="E190" s="17" t="s">
        <v>130</v>
      </c>
      <c r="F190" s="17" t="s">
        <v>131</v>
      </c>
      <c r="G190" s="17" t="s">
        <v>132</v>
      </c>
      <c r="H190" s="17" t="s">
        <v>28</v>
      </c>
      <c r="I190" s="42"/>
      <c r="J190" s="42"/>
      <c r="K190" s="42"/>
      <c r="L190" s="42"/>
      <c r="M190" s="42"/>
      <c r="N190" s="92"/>
      <c r="O190" s="92"/>
    </row>
    <row r="191" spans="1:15" s="1" customFormat="1" x14ac:dyDescent="0.3">
      <c r="A191" s="22"/>
      <c r="B191" s="2" t="s">
        <v>7</v>
      </c>
      <c r="C191" s="83" t="s">
        <v>419</v>
      </c>
      <c r="D191" s="2" t="s">
        <v>275</v>
      </c>
      <c r="E191" s="2" t="s">
        <v>276</v>
      </c>
      <c r="F191" s="2" t="s">
        <v>277</v>
      </c>
      <c r="G191" s="2" t="s">
        <v>278</v>
      </c>
      <c r="H191" s="2" t="s">
        <v>279</v>
      </c>
      <c r="I191" s="27" t="s">
        <v>366</v>
      </c>
      <c r="J191" s="27" t="s">
        <v>367</v>
      </c>
      <c r="K191" s="27" t="s">
        <v>368</v>
      </c>
      <c r="L191" s="27" t="s">
        <v>369</v>
      </c>
      <c r="M191" s="37" t="s">
        <v>417</v>
      </c>
    </row>
    <row r="192" spans="1:15" s="1" customFormat="1" x14ac:dyDescent="0.3">
      <c r="A192" s="22">
        <v>1</v>
      </c>
      <c r="B192" s="17" t="s">
        <v>7</v>
      </c>
      <c r="C192" s="79">
        <v>454545</v>
      </c>
      <c r="D192" s="11" t="s">
        <v>4</v>
      </c>
      <c r="E192" s="17" t="s">
        <v>5</v>
      </c>
      <c r="F192" s="17" t="s">
        <v>1</v>
      </c>
      <c r="G192" s="17" t="s">
        <v>6</v>
      </c>
      <c r="H192" s="17" t="s">
        <v>2</v>
      </c>
      <c r="I192" s="41" t="s">
        <v>289</v>
      </c>
      <c r="J192" s="41" t="s">
        <v>320</v>
      </c>
      <c r="K192" s="41" t="s">
        <v>295</v>
      </c>
      <c r="L192" s="41" t="s">
        <v>387</v>
      </c>
      <c r="M192" s="68">
        <f t="shared" ref="M192:M204" si="5">+I192+K192</f>
        <v>3</v>
      </c>
    </row>
    <row r="193" spans="1:13" s="1" customFormat="1" x14ac:dyDescent="0.3">
      <c r="A193" s="22">
        <v>2</v>
      </c>
      <c r="B193" s="17" t="s">
        <v>7</v>
      </c>
      <c r="C193" s="79">
        <v>301657</v>
      </c>
      <c r="D193" s="11" t="s">
        <v>133</v>
      </c>
      <c r="E193" s="17" t="s">
        <v>134</v>
      </c>
      <c r="F193" s="17" t="s">
        <v>135</v>
      </c>
      <c r="G193" s="17" t="s">
        <v>136</v>
      </c>
      <c r="H193" s="17" t="s">
        <v>137</v>
      </c>
      <c r="I193" s="41" t="s">
        <v>295</v>
      </c>
      <c r="J193" s="69" t="s">
        <v>321</v>
      </c>
      <c r="K193" s="41" t="s">
        <v>301</v>
      </c>
      <c r="L193" s="41" t="s">
        <v>389</v>
      </c>
      <c r="M193" s="68">
        <f t="shared" si="5"/>
        <v>6</v>
      </c>
    </row>
    <row r="194" spans="1:13" s="1" customFormat="1" x14ac:dyDescent="0.3">
      <c r="A194" s="22">
        <v>3</v>
      </c>
      <c r="B194" s="17" t="s">
        <v>7</v>
      </c>
      <c r="C194" s="79">
        <v>209903</v>
      </c>
      <c r="D194" s="11" t="s">
        <v>152</v>
      </c>
      <c r="E194" s="17" t="s">
        <v>153</v>
      </c>
      <c r="F194" s="17" t="s">
        <v>48</v>
      </c>
      <c r="G194" s="17" t="s">
        <v>154</v>
      </c>
      <c r="H194" s="17" t="s">
        <v>50</v>
      </c>
      <c r="I194" s="41" t="s">
        <v>298</v>
      </c>
      <c r="J194" s="41" t="s">
        <v>322</v>
      </c>
      <c r="K194" s="41" t="s">
        <v>298</v>
      </c>
      <c r="L194" s="41" t="s">
        <v>388</v>
      </c>
      <c r="M194" s="68">
        <f t="shared" si="5"/>
        <v>6</v>
      </c>
    </row>
    <row r="195" spans="1:13" s="1" customFormat="1" x14ac:dyDescent="0.3">
      <c r="A195" s="22">
        <v>4</v>
      </c>
      <c r="B195" s="17" t="s">
        <v>7</v>
      </c>
      <c r="C195" s="79">
        <v>269634</v>
      </c>
      <c r="D195" s="11" t="s">
        <v>195</v>
      </c>
      <c r="E195" s="17" t="s">
        <v>196</v>
      </c>
      <c r="F195" s="17" t="s">
        <v>135</v>
      </c>
      <c r="G195" s="17" t="s">
        <v>197</v>
      </c>
      <c r="H195" s="17" t="s">
        <v>137</v>
      </c>
      <c r="I195" s="41" t="s">
        <v>296</v>
      </c>
      <c r="J195" s="41" t="s">
        <v>327</v>
      </c>
      <c r="K195" s="41" t="s">
        <v>289</v>
      </c>
      <c r="L195" s="41" t="s">
        <v>386</v>
      </c>
      <c r="M195" s="68">
        <f t="shared" si="5"/>
        <v>9</v>
      </c>
    </row>
    <row r="196" spans="1:13" s="1" customFormat="1" x14ac:dyDescent="0.3">
      <c r="A196" s="22">
        <v>5</v>
      </c>
      <c r="B196" s="17" t="s">
        <v>7</v>
      </c>
      <c r="C196" s="79">
        <v>311515</v>
      </c>
      <c r="D196" s="11" t="s">
        <v>34</v>
      </c>
      <c r="E196" s="17" t="s">
        <v>35</v>
      </c>
      <c r="F196" s="17" t="s">
        <v>36</v>
      </c>
      <c r="G196" s="17" t="s">
        <v>37</v>
      </c>
      <c r="H196" s="17" t="s">
        <v>33</v>
      </c>
      <c r="I196" s="41" t="s">
        <v>301</v>
      </c>
      <c r="J196" s="41" t="s">
        <v>323</v>
      </c>
      <c r="K196" s="41" t="s">
        <v>293</v>
      </c>
      <c r="L196" s="41" t="s">
        <v>392</v>
      </c>
      <c r="M196" s="68">
        <f t="shared" si="5"/>
        <v>11</v>
      </c>
    </row>
    <row r="197" spans="1:13" s="1" customFormat="1" x14ac:dyDescent="0.3">
      <c r="A197" s="22">
        <v>6</v>
      </c>
      <c r="B197" s="17" t="s">
        <v>7</v>
      </c>
      <c r="C197" s="79">
        <v>224719</v>
      </c>
      <c r="D197" s="11" t="s">
        <v>126</v>
      </c>
      <c r="E197" s="17" t="s">
        <v>127</v>
      </c>
      <c r="F197" s="17" t="s">
        <v>91</v>
      </c>
      <c r="G197" s="17" t="s">
        <v>128</v>
      </c>
      <c r="H197" s="17" t="s">
        <v>2</v>
      </c>
      <c r="I197" s="41" t="s">
        <v>293</v>
      </c>
      <c r="J197" s="41" t="s">
        <v>326</v>
      </c>
      <c r="K197" s="41" t="s">
        <v>299</v>
      </c>
      <c r="L197" s="41" t="s">
        <v>390</v>
      </c>
      <c r="M197" s="68">
        <f t="shared" si="5"/>
        <v>12</v>
      </c>
    </row>
    <row r="198" spans="1:13" s="1" customFormat="1" x14ac:dyDescent="0.3">
      <c r="A198" s="22">
        <v>7</v>
      </c>
      <c r="B198" s="17" t="s">
        <v>7</v>
      </c>
      <c r="C198" s="79">
        <v>256111</v>
      </c>
      <c r="D198" s="11" t="s">
        <v>167</v>
      </c>
      <c r="E198" s="17" t="s">
        <v>168</v>
      </c>
      <c r="F198" s="17" t="s">
        <v>169</v>
      </c>
      <c r="G198" s="17" t="s">
        <v>170</v>
      </c>
      <c r="H198" s="17" t="s">
        <v>2</v>
      </c>
      <c r="I198" s="41" t="s">
        <v>290</v>
      </c>
      <c r="J198" s="41" t="s">
        <v>325</v>
      </c>
      <c r="K198" s="41" t="s">
        <v>296</v>
      </c>
      <c r="L198" s="41" t="s">
        <v>393</v>
      </c>
      <c r="M198" s="68">
        <f t="shared" si="5"/>
        <v>14</v>
      </c>
    </row>
    <row r="199" spans="1:13" s="1" customFormat="1" x14ac:dyDescent="0.3">
      <c r="A199" s="22">
        <v>8</v>
      </c>
      <c r="B199" s="17" t="s">
        <v>7</v>
      </c>
      <c r="C199" s="79">
        <v>963852</v>
      </c>
      <c r="D199" s="11" t="s">
        <v>113</v>
      </c>
      <c r="E199" s="17" t="s">
        <v>114</v>
      </c>
      <c r="F199" s="17" t="s">
        <v>26</v>
      </c>
      <c r="G199" s="17" t="s">
        <v>115</v>
      </c>
      <c r="H199" s="17" t="s">
        <v>28</v>
      </c>
      <c r="I199" s="41" t="s">
        <v>299</v>
      </c>
      <c r="J199" s="41" t="s">
        <v>324</v>
      </c>
      <c r="K199" s="41" t="s">
        <v>330</v>
      </c>
      <c r="L199" s="41" t="s">
        <v>395</v>
      </c>
      <c r="M199" s="68">
        <f t="shared" si="5"/>
        <v>15</v>
      </c>
    </row>
    <row r="200" spans="1:13" s="1" customFormat="1" x14ac:dyDescent="0.3">
      <c r="A200" s="22">
        <v>9</v>
      </c>
      <c r="B200" s="17" t="s">
        <v>7</v>
      </c>
      <c r="C200" s="79">
        <v>295018</v>
      </c>
      <c r="D200" s="11" t="s">
        <v>41</v>
      </c>
      <c r="E200" s="17" t="s">
        <v>42</v>
      </c>
      <c r="F200" s="17" t="s">
        <v>43</v>
      </c>
      <c r="G200" s="17" t="s">
        <v>44</v>
      </c>
      <c r="H200" s="17" t="s">
        <v>45</v>
      </c>
      <c r="I200" s="41" t="s">
        <v>332</v>
      </c>
      <c r="J200" s="41" t="s">
        <v>333</v>
      </c>
      <c r="K200" s="41" t="s">
        <v>290</v>
      </c>
      <c r="L200" s="41" t="s">
        <v>391</v>
      </c>
      <c r="M200" s="68">
        <f t="shared" si="5"/>
        <v>17</v>
      </c>
    </row>
    <row r="201" spans="1:13" s="1" customFormat="1" x14ac:dyDescent="0.3">
      <c r="A201" s="22">
        <v>10</v>
      </c>
      <c r="B201" s="17" t="s">
        <v>7</v>
      </c>
      <c r="C201" s="79">
        <v>247347</v>
      </c>
      <c r="D201" s="11" t="s">
        <v>189</v>
      </c>
      <c r="E201" s="17" t="s">
        <v>190</v>
      </c>
      <c r="F201" s="17" t="s">
        <v>43</v>
      </c>
      <c r="G201" s="17" t="s">
        <v>191</v>
      </c>
      <c r="H201" s="17" t="s">
        <v>45</v>
      </c>
      <c r="I201" s="41" t="s">
        <v>328</v>
      </c>
      <c r="J201" s="41" t="s">
        <v>329</v>
      </c>
      <c r="K201" s="41" t="s">
        <v>328</v>
      </c>
      <c r="L201" s="41" t="s">
        <v>394</v>
      </c>
      <c r="M201" s="68">
        <f t="shared" si="5"/>
        <v>18</v>
      </c>
    </row>
    <row r="202" spans="1:13" s="1" customFormat="1" x14ac:dyDescent="0.3">
      <c r="A202" s="22">
        <v>11</v>
      </c>
      <c r="B202" s="17" t="s">
        <v>7</v>
      </c>
      <c r="C202" s="79">
        <v>789456</v>
      </c>
      <c r="D202" s="11" t="s">
        <v>129</v>
      </c>
      <c r="E202" s="17" t="s">
        <v>130</v>
      </c>
      <c r="F202" s="17" t="s">
        <v>131</v>
      </c>
      <c r="G202" s="17" t="s">
        <v>132</v>
      </c>
      <c r="H202" s="17" t="s">
        <v>28</v>
      </c>
      <c r="I202" s="41" t="s">
        <v>330</v>
      </c>
      <c r="J202" s="41" t="s">
        <v>331</v>
      </c>
      <c r="K202" s="41" t="s">
        <v>332</v>
      </c>
      <c r="L202" s="41" t="s">
        <v>396</v>
      </c>
      <c r="M202" s="68">
        <f t="shared" si="5"/>
        <v>21</v>
      </c>
    </row>
    <row r="203" spans="1:13" s="1" customFormat="1" x14ac:dyDescent="0.3">
      <c r="A203" s="22">
        <v>12</v>
      </c>
      <c r="B203" s="17" t="s">
        <v>7</v>
      </c>
      <c r="C203" s="79">
        <v>268106</v>
      </c>
      <c r="D203" s="11" t="s">
        <v>228</v>
      </c>
      <c r="E203" s="17" t="s">
        <v>229</v>
      </c>
      <c r="F203" s="17" t="s">
        <v>73</v>
      </c>
      <c r="G203" s="17" t="s">
        <v>230</v>
      </c>
      <c r="H203" s="17" t="s">
        <v>33</v>
      </c>
      <c r="I203" s="41" t="s">
        <v>334</v>
      </c>
      <c r="J203" s="69" t="s">
        <v>335</v>
      </c>
      <c r="K203" s="41" t="s">
        <v>336</v>
      </c>
      <c r="L203" s="41" t="s">
        <v>398</v>
      </c>
      <c r="M203" s="68">
        <f t="shared" si="5"/>
        <v>25</v>
      </c>
    </row>
    <row r="204" spans="1:13" s="1" customFormat="1" x14ac:dyDescent="0.3">
      <c r="A204" s="22">
        <v>13</v>
      </c>
      <c r="B204" s="17" t="s">
        <v>7</v>
      </c>
      <c r="C204" s="79">
        <v>311841</v>
      </c>
      <c r="D204" s="11" t="s">
        <v>116</v>
      </c>
      <c r="E204" s="17" t="s">
        <v>117</v>
      </c>
      <c r="F204" s="17" t="s">
        <v>73</v>
      </c>
      <c r="G204" s="17" t="s">
        <v>118</v>
      </c>
      <c r="H204" s="17" t="s">
        <v>33</v>
      </c>
      <c r="I204" s="41" t="s">
        <v>336</v>
      </c>
      <c r="J204" s="41" t="s">
        <v>337</v>
      </c>
      <c r="K204" s="41" t="s">
        <v>334</v>
      </c>
      <c r="L204" s="41" t="s">
        <v>397</v>
      </c>
      <c r="M204" s="68">
        <f t="shared" si="5"/>
        <v>25</v>
      </c>
    </row>
    <row r="205" spans="1:13" s="1" customFormat="1" x14ac:dyDescent="0.3">
      <c r="A205" s="22"/>
      <c r="B205" s="5" t="s">
        <v>7</v>
      </c>
      <c r="C205" s="84" t="s">
        <v>419</v>
      </c>
      <c r="D205" s="5" t="s">
        <v>275</v>
      </c>
      <c r="E205" s="5" t="s">
        <v>276</v>
      </c>
      <c r="F205" s="5" t="s">
        <v>277</v>
      </c>
      <c r="G205" s="5" t="s">
        <v>278</v>
      </c>
      <c r="H205" s="5" t="s">
        <v>279</v>
      </c>
      <c r="I205" s="28" t="s">
        <v>366</v>
      </c>
      <c r="J205" s="28" t="s">
        <v>367</v>
      </c>
      <c r="K205" s="28" t="s">
        <v>368</v>
      </c>
      <c r="L205" s="28" t="s">
        <v>369</v>
      </c>
      <c r="M205" s="39" t="s">
        <v>417</v>
      </c>
    </row>
    <row r="206" spans="1:13" s="1" customFormat="1" x14ac:dyDescent="0.3">
      <c r="A206" s="22">
        <v>1</v>
      </c>
      <c r="B206" s="3" t="s">
        <v>7</v>
      </c>
      <c r="C206" s="79">
        <v>14120</v>
      </c>
      <c r="D206" s="11" t="s">
        <v>8</v>
      </c>
      <c r="E206" s="3" t="s">
        <v>9</v>
      </c>
      <c r="F206" s="3" t="s">
        <v>1</v>
      </c>
      <c r="G206" s="3" t="s">
        <v>10</v>
      </c>
      <c r="H206" s="3" t="s">
        <v>2</v>
      </c>
      <c r="I206" s="41" t="s">
        <v>289</v>
      </c>
      <c r="J206" s="41" t="s">
        <v>338</v>
      </c>
      <c r="K206" s="41" t="s">
        <v>289</v>
      </c>
      <c r="L206" s="41" t="s">
        <v>399</v>
      </c>
      <c r="M206" s="68">
        <f t="shared" ref="M206:M224" si="6">+I206+K206</f>
        <v>2</v>
      </c>
    </row>
    <row r="207" spans="1:13" s="1" customFormat="1" x14ac:dyDescent="0.3">
      <c r="A207" s="22">
        <v>2</v>
      </c>
      <c r="B207" s="3" t="s">
        <v>7</v>
      </c>
      <c r="C207" s="79">
        <v>123456</v>
      </c>
      <c r="D207" s="11" t="s">
        <v>143</v>
      </c>
      <c r="E207" s="3" t="s">
        <v>144</v>
      </c>
      <c r="F207" s="3" t="s">
        <v>57</v>
      </c>
      <c r="G207" s="3" t="s">
        <v>145</v>
      </c>
      <c r="H207" s="3" t="s">
        <v>59</v>
      </c>
      <c r="I207" s="41" t="s">
        <v>298</v>
      </c>
      <c r="J207" s="41" t="s">
        <v>340</v>
      </c>
      <c r="K207" s="41" t="s">
        <v>298</v>
      </c>
      <c r="L207" s="41" t="s">
        <v>401</v>
      </c>
      <c r="M207" s="68">
        <f t="shared" si="6"/>
        <v>6</v>
      </c>
    </row>
    <row r="208" spans="1:13" s="1" customFormat="1" x14ac:dyDescent="0.3">
      <c r="A208" s="22">
        <v>3</v>
      </c>
      <c r="B208" s="3" t="s">
        <v>7</v>
      </c>
      <c r="C208" s="79">
        <v>235470</v>
      </c>
      <c r="D208" s="11" t="s">
        <v>149</v>
      </c>
      <c r="E208" s="3" t="s">
        <v>150</v>
      </c>
      <c r="F208" s="3" t="s">
        <v>62</v>
      </c>
      <c r="G208" s="3" t="s">
        <v>151</v>
      </c>
      <c r="H208" s="3" t="s">
        <v>33</v>
      </c>
      <c r="I208" s="41" t="s">
        <v>299</v>
      </c>
      <c r="J208" s="41" t="s">
        <v>342</v>
      </c>
      <c r="K208" s="41" t="s">
        <v>295</v>
      </c>
      <c r="L208" s="41" t="s">
        <v>400</v>
      </c>
      <c r="M208" s="68">
        <f t="shared" si="6"/>
        <v>7</v>
      </c>
    </row>
    <row r="209" spans="1:14" s="1" customFormat="1" x14ac:dyDescent="0.3">
      <c r="A209" s="22">
        <v>4</v>
      </c>
      <c r="B209" s="3" t="s">
        <v>7</v>
      </c>
      <c r="C209" s="79">
        <v>255625</v>
      </c>
      <c r="D209" s="11" t="s">
        <v>177</v>
      </c>
      <c r="E209" s="3" t="s">
        <v>178</v>
      </c>
      <c r="F209" s="3" t="s">
        <v>135</v>
      </c>
      <c r="G209" s="3" t="s">
        <v>179</v>
      </c>
      <c r="H209" s="3" t="s">
        <v>137</v>
      </c>
      <c r="I209" s="41" t="s">
        <v>295</v>
      </c>
      <c r="J209" s="41" t="s">
        <v>339</v>
      </c>
      <c r="K209" s="41" t="s">
        <v>290</v>
      </c>
      <c r="L209" s="41" t="s">
        <v>404</v>
      </c>
      <c r="M209" s="68">
        <f t="shared" si="6"/>
        <v>8</v>
      </c>
    </row>
    <row r="210" spans="1:14" s="1" customFormat="1" x14ac:dyDescent="0.3">
      <c r="A210" s="22">
        <v>5</v>
      </c>
      <c r="B210" s="3" t="s">
        <v>7</v>
      </c>
      <c r="C210" s="79">
        <v>111111</v>
      </c>
      <c r="D210" s="11" t="s">
        <v>146</v>
      </c>
      <c r="E210" s="17" t="s">
        <v>147</v>
      </c>
      <c r="F210" s="17" t="s">
        <v>26</v>
      </c>
      <c r="G210" s="3" t="s">
        <v>148</v>
      </c>
      <c r="H210" s="3" t="s">
        <v>28</v>
      </c>
      <c r="I210" s="41" t="s">
        <v>293</v>
      </c>
      <c r="J210" s="41" t="s">
        <v>344</v>
      </c>
      <c r="K210" s="41" t="s">
        <v>301</v>
      </c>
      <c r="L210" s="71" t="s">
        <v>402</v>
      </c>
      <c r="M210" s="68">
        <f t="shared" si="6"/>
        <v>11</v>
      </c>
    </row>
    <row r="211" spans="1:14" s="1" customFormat="1" x14ac:dyDescent="0.3">
      <c r="A211" s="22">
        <v>6</v>
      </c>
      <c r="B211" s="3" t="s">
        <v>7</v>
      </c>
      <c r="C211" s="79">
        <v>214750</v>
      </c>
      <c r="D211" s="11" t="s">
        <v>234</v>
      </c>
      <c r="E211" s="3" t="s">
        <v>235</v>
      </c>
      <c r="F211" s="3" t="s">
        <v>31</v>
      </c>
      <c r="G211" s="3" t="s">
        <v>236</v>
      </c>
      <c r="H211" s="3" t="s">
        <v>33</v>
      </c>
      <c r="I211" s="41" t="s">
        <v>301</v>
      </c>
      <c r="J211" s="72" t="s">
        <v>341</v>
      </c>
      <c r="K211" s="41" t="s">
        <v>293</v>
      </c>
      <c r="L211" s="41" t="s">
        <v>405</v>
      </c>
      <c r="M211" s="68">
        <f t="shared" si="6"/>
        <v>11</v>
      </c>
    </row>
    <row r="212" spans="1:14" s="1" customFormat="1" x14ac:dyDescent="0.3">
      <c r="A212" s="22">
        <v>7</v>
      </c>
      <c r="B212" s="4" t="s">
        <v>7</v>
      </c>
      <c r="C212" s="79">
        <v>999999</v>
      </c>
      <c r="D212" s="11" t="s">
        <v>263</v>
      </c>
      <c r="E212" s="3" t="s">
        <v>159</v>
      </c>
      <c r="F212" s="3" t="s">
        <v>264</v>
      </c>
      <c r="G212" s="3" t="s">
        <v>265</v>
      </c>
      <c r="H212" s="3" t="s">
        <v>266</v>
      </c>
      <c r="I212" s="41" t="s">
        <v>290</v>
      </c>
      <c r="J212" s="41" t="s">
        <v>343</v>
      </c>
      <c r="K212" s="41" t="s">
        <v>299</v>
      </c>
      <c r="L212" s="41" t="s">
        <v>403</v>
      </c>
      <c r="M212" s="68">
        <f t="shared" si="6"/>
        <v>11</v>
      </c>
      <c r="N212" s="12"/>
    </row>
    <row r="213" spans="1:14" s="1" customFormat="1" x14ac:dyDescent="0.3">
      <c r="A213" s="22">
        <v>8</v>
      </c>
      <c r="B213" s="3" t="s">
        <v>7</v>
      </c>
      <c r="C213" s="79">
        <v>236741</v>
      </c>
      <c r="D213" s="11" t="s">
        <v>75</v>
      </c>
      <c r="E213" s="3" t="s">
        <v>76</v>
      </c>
      <c r="F213" s="3" t="s">
        <v>73</v>
      </c>
      <c r="G213" s="3" t="s">
        <v>77</v>
      </c>
      <c r="H213" s="3" t="s">
        <v>33</v>
      </c>
      <c r="I213" s="41" t="s">
        <v>296</v>
      </c>
      <c r="J213" s="71" t="s">
        <v>345</v>
      </c>
      <c r="K213" s="41" t="s">
        <v>334</v>
      </c>
      <c r="L213" s="41" t="s">
        <v>410</v>
      </c>
      <c r="M213" s="68">
        <f t="shared" si="6"/>
        <v>20</v>
      </c>
    </row>
    <row r="214" spans="1:14" s="1" customFormat="1" x14ac:dyDescent="0.3">
      <c r="A214" s="22">
        <v>9</v>
      </c>
      <c r="B214" s="3" t="s">
        <v>7</v>
      </c>
      <c r="C214" s="79">
        <v>223232</v>
      </c>
      <c r="D214" s="11" t="s">
        <v>183</v>
      </c>
      <c r="E214" s="3" t="s">
        <v>184</v>
      </c>
      <c r="F214" s="3" t="s">
        <v>73</v>
      </c>
      <c r="G214" s="3" t="s">
        <v>185</v>
      </c>
      <c r="H214" s="3" t="s">
        <v>33</v>
      </c>
      <c r="I214" s="41" t="s">
        <v>332</v>
      </c>
      <c r="J214" s="41" t="s">
        <v>348</v>
      </c>
      <c r="K214" s="41" t="s">
        <v>328</v>
      </c>
      <c r="L214" s="73" t="s">
        <v>407</v>
      </c>
      <c r="M214" s="68">
        <f t="shared" si="6"/>
        <v>20</v>
      </c>
    </row>
    <row r="215" spans="1:14" s="1" customFormat="1" x14ac:dyDescent="0.3">
      <c r="A215" s="22">
        <v>10</v>
      </c>
      <c r="B215" s="3" t="s">
        <v>7</v>
      </c>
      <c r="C215" s="79">
        <v>474747</v>
      </c>
      <c r="D215" s="11" t="s">
        <v>68</v>
      </c>
      <c r="E215" s="3" t="s">
        <v>69</v>
      </c>
      <c r="F215" s="3" t="s">
        <v>57</v>
      </c>
      <c r="G215" s="3" t="s">
        <v>70</v>
      </c>
      <c r="H215" s="3" t="s">
        <v>59</v>
      </c>
      <c r="I215" s="41" t="s">
        <v>330</v>
      </c>
      <c r="J215" s="41" t="s">
        <v>347</v>
      </c>
      <c r="K215" s="41" t="s">
        <v>330</v>
      </c>
      <c r="L215" s="41" t="s">
        <v>408</v>
      </c>
      <c r="M215" s="68">
        <f t="shared" si="6"/>
        <v>20</v>
      </c>
    </row>
    <row r="216" spans="1:14" s="1" customFormat="1" x14ac:dyDescent="0.3">
      <c r="A216" s="22">
        <v>11</v>
      </c>
      <c r="B216" s="3" t="s">
        <v>7</v>
      </c>
      <c r="C216" s="79">
        <v>131313</v>
      </c>
      <c r="D216" s="11" t="s">
        <v>29</v>
      </c>
      <c r="E216" s="3" t="s">
        <v>30</v>
      </c>
      <c r="F216" s="3" t="s">
        <v>31</v>
      </c>
      <c r="G216" s="3" t="s">
        <v>32</v>
      </c>
      <c r="H216" s="3" t="s">
        <v>33</v>
      </c>
      <c r="I216" s="41" t="s">
        <v>328</v>
      </c>
      <c r="J216" s="41" t="s">
        <v>346</v>
      </c>
      <c r="K216" s="41" t="s">
        <v>350</v>
      </c>
      <c r="L216" s="41" t="s">
        <v>412</v>
      </c>
      <c r="M216" s="68">
        <f t="shared" si="6"/>
        <v>23</v>
      </c>
    </row>
    <row r="217" spans="1:14" s="1" customFormat="1" x14ac:dyDescent="0.3">
      <c r="A217" s="22">
        <v>12</v>
      </c>
      <c r="B217" s="3" t="s">
        <v>7</v>
      </c>
      <c r="C217" s="79">
        <v>255536</v>
      </c>
      <c r="D217" s="11" t="s">
        <v>71</v>
      </c>
      <c r="E217" s="3" t="s">
        <v>72</v>
      </c>
      <c r="F217" s="3" t="s">
        <v>73</v>
      </c>
      <c r="G217" s="3" t="s">
        <v>74</v>
      </c>
      <c r="H217" s="3" t="s">
        <v>33</v>
      </c>
      <c r="I217" s="41" t="s">
        <v>353</v>
      </c>
      <c r="J217" s="41" t="s">
        <v>354</v>
      </c>
      <c r="K217" s="41" t="s">
        <v>296</v>
      </c>
      <c r="L217" s="41" t="s">
        <v>406</v>
      </c>
      <c r="M217" s="68">
        <f t="shared" si="6"/>
        <v>24</v>
      </c>
    </row>
    <row r="218" spans="1:14" s="1" customFormat="1" x14ac:dyDescent="0.3">
      <c r="A218" s="22">
        <v>13</v>
      </c>
      <c r="B218" s="3" t="s">
        <v>7</v>
      </c>
      <c r="C218" s="79">
        <v>270347</v>
      </c>
      <c r="D218" s="11" t="s">
        <v>46</v>
      </c>
      <c r="E218" s="3" t="s">
        <v>47</v>
      </c>
      <c r="F218" s="3" t="s">
        <v>48</v>
      </c>
      <c r="G218" s="3" t="s">
        <v>49</v>
      </c>
      <c r="H218" s="3" t="s">
        <v>50</v>
      </c>
      <c r="I218" s="41" t="s">
        <v>350</v>
      </c>
      <c r="J218" s="41" t="s">
        <v>351</v>
      </c>
      <c r="K218" s="41" t="s">
        <v>336</v>
      </c>
      <c r="L218" s="41" t="s">
        <v>411</v>
      </c>
      <c r="M218" s="68">
        <f t="shared" si="6"/>
        <v>27</v>
      </c>
    </row>
    <row r="219" spans="1:14" s="1" customFormat="1" x14ac:dyDescent="0.3">
      <c r="A219" s="22">
        <v>14</v>
      </c>
      <c r="B219" s="3" t="s">
        <v>7</v>
      </c>
      <c r="C219" s="79">
        <v>777777</v>
      </c>
      <c r="D219" s="11" t="s">
        <v>225</v>
      </c>
      <c r="E219" s="3" t="s">
        <v>226</v>
      </c>
      <c r="F219" s="3" t="s">
        <v>73</v>
      </c>
      <c r="G219" s="3" t="s">
        <v>227</v>
      </c>
      <c r="H219" s="3" t="s">
        <v>33</v>
      </c>
      <c r="I219" s="41" t="s">
        <v>336</v>
      </c>
      <c r="J219" s="41" t="s">
        <v>294</v>
      </c>
      <c r="K219" s="41" t="s">
        <v>288</v>
      </c>
      <c r="L219" s="41" t="s">
        <v>413</v>
      </c>
      <c r="M219" s="68">
        <f t="shared" si="6"/>
        <v>28</v>
      </c>
    </row>
    <row r="220" spans="1:14" s="1" customFormat="1" x14ac:dyDescent="0.3">
      <c r="A220" s="22">
        <v>15</v>
      </c>
      <c r="B220" s="3" t="s">
        <v>7</v>
      </c>
      <c r="C220" s="79">
        <v>111112</v>
      </c>
      <c r="D220" s="11" t="s">
        <v>284</v>
      </c>
      <c r="E220" s="17" t="s">
        <v>286</v>
      </c>
      <c r="F220" s="17" t="s">
        <v>87</v>
      </c>
      <c r="G220" s="17" t="s">
        <v>287</v>
      </c>
      <c r="H220" s="17" t="s">
        <v>33</v>
      </c>
      <c r="I220" s="41" t="s">
        <v>334</v>
      </c>
      <c r="J220" s="41" t="s">
        <v>349</v>
      </c>
      <c r="K220" s="41" t="s">
        <v>292</v>
      </c>
      <c r="L220" s="41" t="s">
        <v>415</v>
      </c>
      <c r="M220" s="68">
        <f t="shared" si="6"/>
        <v>29</v>
      </c>
    </row>
    <row r="221" spans="1:14" s="1" customFormat="1" x14ac:dyDescent="0.3">
      <c r="A221" s="22">
        <v>16</v>
      </c>
      <c r="B221" s="3" t="s">
        <v>7</v>
      </c>
      <c r="C221" s="79">
        <v>294396</v>
      </c>
      <c r="D221" s="11" t="s">
        <v>164</v>
      </c>
      <c r="E221" s="3" t="s">
        <v>165</v>
      </c>
      <c r="F221" s="3" t="s">
        <v>73</v>
      </c>
      <c r="G221" s="3" t="s">
        <v>166</v>
      </c>
      <c r="H221" s="3" t="s">
        <v>33</v>
      </c>
      <c r="I221" s="41" t="s">
        <v>358</v>
      </c>
      <c r="J221" s="41" t="s">
        <v>359</v>
      </c>
      <c r="K221" s="41" t="s">
        <v>332</v>
      </c>
      <c r="L221" s="41" t="s">
        <v>409</v>
      </c>
      <c r="M221" s="68">
        <f t="shared" si="6"/>
        <v>30</v>
      </c>
    </row>
    <row r="222" spans="1:14" s="1" customFormat="1" x14ac:dyDescent="0.3">
      <c r="A222" s="22">
        <v>17</v>
      </c>
      <c r="B222" s="3" t="s">
        <v>7</v>
      </c>
      <c r="C222" s="79">
        <v>281571</v>
      </c>
      <c r="D222" s="11" t="s">
        <v>252</v>
      </c>
      <c r="E222" s="3" t="s">
        <v>253</v>
      </c>
      <c r="F222" s="3" t="s">
        <v>66</v>
      </c>
      <c r="G222" s="3" t="s">
        <v>254</v>
      </c>
      <c r="H222" s="3" t="s">
        <v>33</v>
      </c>
      <c r="I222" s="41" t="s">
        <v>288</v>
      </c>
      <c r="J222" s="41" t="s">
        <v>352</v>
      </c>
      <c r="K222" s="41" t="s">
        <v>356</v>
      </c>
      <c r="L222" s="41" t="s">
        <v>416</v>
      </c>
      <c r="M222" s="68">
        <f t="shared" si="6"/>
        <v>33</v>
      </c>
    </row>
    <row r="223" spans="1:14" s="1" customFormat="1" x14ac:dyDescent="0.3">
      <c r="A223" s="22">
        <v>18</v>
      </c>
      <c r="B223" s="3" t="s">
        <v>7</v>
      </c>
      <c r="C223" s="79">
        <v>464646</v>
      </c>
      <c r="D223" s="11" t="s">
        <v>55</v>
      </c>
      <c r="E223" s="3" t="s">
        <v>56</v>
      </c>
      <c r="F223" s="3" t="s">
        <v>57</v>
      </c>
      <c r="G223" s="3" t="s">
        <v>58</v>
      </c>
      <c r="H223" s="3" t="s">
        <v>59</v>
      </c>
      <c r="I223" s="41" t="s">
        <v>356</v>
      </c>
      <c r="J223" s="41" t="s">
        <v>357</v>
      </c>
      <c r="K223" s="41" t="s">
        <v>353</v>
      </c>
      <c r="L223" s="41" t="s">
        <v>414</v>
      </c>
      <c r="M223" s="68">
        <f t="shared" si="6"/>
        <v>34</v>
      </c>
    </row>
    <row r="224" spans="1:14" s="1" customFormat="1" x14ac:dyDescent="0.3">
      <c r="A224" s="22">
        <v>19</v>
      </c>
      <c r="B224" s="3" t="s">
        <v>7</v>
      </c>
      <c r="C224" s="79">
        <v>238419</v>
      </c>
      <c r="D224" s="11" t="s">
        <v>64</v>
      </c>
      <c r="E224" s="3" t="s">
        <v>65</v>
      </c>
      <c r="F224" s="3" t="s">
        <v>66</v>
      </c>
      <c r="G224" s="3" t="s">
        <v>67</v>
      </c>
      <c r="H224" s="3" t="s">
        <v>33</v>
      </c>
      <c r="I224" s="41" t="s">
        <v>292</v>
      </c>
      <c r="J224" s="41" t="s">
        <v>355</v>
      </c>
      <c r="K224" s="41"/>
      <c r="L224" s="41" t="s">
        <v>385</v>
      </c>
      <c r="M224" s="68">
        <f t="shared" si="6"/>
        <v>17</v>
      </c>
    </row>
    <row r="225" spans="1:14" s="1" customFormat="1" x14ac:dyDescent="0.3">
      <c r="A225" s="22" t="s">
        <v>418</v>
      </c>
      <c r="B225" s="3" t="s">
        <v>7</v>
      </c>
      <c r="C225" s="79">
        <v>753951</v>
      </c>
      <c r="D225" s="11" t="s">
        <v>104</v>
      </c>
      <c r="E225" s="3" t="s">
        <v>105</v>
      </c>
      <c r="F225" s="3" t="s">
        <v>106</v>
      </c>
      <c r="G225" s="3" t="s">
        <v>107</v>
      </c>
      <c r="H225" s="3" t="s">
        <v>2</v>
      </c>
      <c r="I225" s="41" t="s">
        <v>303</v>
      </c>
      <c r="J225" s="41" t="s">
        <v>303</v>
      </c>
      <c r="K225" s="41" t="s">
        <v>303</v>
      </c>
      <c r="L225" s="41" t="s">
        <v>303</v>
      </c>
      <c r="M225" s="41" t="s">
        <v>303</v>
      </c>
    </row>
    <row r="226" spans="1:14" s="1" customFormat="1" x14ac:dyDescent="0.3">
      <c r="A226" s="22" t="s">
        <v>418</v>
      </c>
      <c r="B226" s="3" t="s">
        <v>7</v>
      </c>
      <c r="C226" s="79">
        <v>257321</v>
      </c>
      <c r="D226" s="11" t="s">
        <v>192</v>
      </c>
      <c r="E226" s="3" t="s">
        <v>193</v>
      </c>
      <c r="F226" s="3" t="s">
        <v>73</v>
      </c>
      <c r="G226" s="3" t="s">
        <v>194</v>
      </c>
      <c r="H226" s="3" t="s">
        <v>33</v>
      </c>
      <c r="I226" s="41" t="s">
        <v>303</v>
      </c>
      <c r="J226" s="41" t="s">
        <v>303</v>
      </c>
      <c r="K226" s="41" t="s">
        <v>303</v>
      </c>
      <c r="L226" s="41" t="s">
        <v>303</v>
      </c>
      <c r="M226" s="41" t="s">
        <v>303</v>
      </c>
    </row>
    <row r="227" spans="1:14" x14ac:dyDescent="0.3">
      <c r="A227" s="22" t="s">
        <v>418</v>
      </c>
      <c r="B227" s="3" t="s">
        <v>7</v>
      </c>
      <c r="C227" s="79">
        <v>357851</v>
      </c>
      <c r="D227" s="11" t="s">
        <v>201</v>
      </c>
      <c r="E227" s="3" t="s">
        <v>202</v>
      </c>
      <c r="F227" s="3" t="s">
        <v>203</v>
      </c>
      <c r="G227" s="3" t="s">
        <v>204</v>
      </c>
      <c r="H227" s="3" t="s">
        <v>2</v>
      </c>
      <c r="I227" s="41" t="s">
        <v>360</v>
      </c>
      <c r="J227" s="41" t="s">
        <v>303</v>
      </c>
      <c r="K227" s="41" t="s">
        <v>303</v>
      </c>
      <c r="L227" s="41" t="s">
        <v>303</v>
      </c>
      <c r="M227" s="41" t="s">
        <v>303</v>
      </c>
      <c r="N227" s="1"/>
    </row>
    <row r="228" spans="1:14" x14ac:dyDescent="0.3">
      <c r="M228" s="1"/>
    </row>
  </sheetData>
  <sortState xmlns:xlrd2="http://schemas.microsoft.com/office/spreadsheetml/2017/richdata2" ref="A111:M149">
    <sortCondition ref="A111:A149"/>
  </sortState>
  <mergeCells count="167">
    <mergeCell ref="M89:M90"/>
    <mergeCell ref="M91:M92"/>
    <mergeCell ref="J169:J170"/>
    <mergeCell ref="L169:L170"/>
    <mergeCell ref="M169:M170"/>
    <mergeCell ref="M79:M80"/>
    <mergeCell ref="J82:J83"/>
    <mergeCell ref="J84:J85"/>
    <mergeCell ref="L84:L85"/>
    <mergeCell ref="L82:L83"/>
    <mergeCell ref="M82:M83"/>
    <mergeCell ref="M84:M85"/>
    <mergeCell ref="M93:M94"/>
    <mergeCell ref="M87:M88"/>
    <mergeCell ref="J93:J94"/>
    <mergeCell ref="J87:J88"/>
    <mergeCell ref="J89:J90"/>
    <mergeCell ref="J91:J92"/>
    <mergeCell ref="L93:L94"/>
    <mergeCell ref="L87:L88"/>
    <mergeCell ref="L89:L90"/>
    <mergeCell ref="L91:L92"/>
    <mergeCell ref="J79:J80"/>
    <mergeCell ref="L79:L80"/>
    <mergeCell ref="M174:M175"/>
    <mergeCell ref="M178:M179"/>
    <mergeCell ref="M172:M173"/>
    <mergeCell ref="M176:M177"/>
    <mergeCell ref="M181:M182"/>
    <mergeCell ref="M189:M190"/>
    <mergeCell ref="M183:M184"/>
    <mergeCell ref="M187:M188"/>
    <mergeCell ref="K189:K190"/>
    <mergeCell ref="L189:L190"/>
    <mergeCell ref="K183:K184"/>
    <mergeCell ref="L183:L184"/>
    <mergeCell ref="K187:K188"/>
    <mergeCell ref="L187:L188"/>
    <mergeCell ref="K172:K173"/>
    <mergeCell ref="L172:L173"/>
    <mergeCell ref="K176:K177"/>
    <mergeCell ref="L176:L177"/>
    <mergeCell ref="K181:K182"/>
    <mergeCell ref="L181:L182"/>
    <mergeCell ref="K91:K92"/>
    <mergeCell ref="K169:K170"/>
    <mergeCell ref="K174:K175"/>
    <mergeCell ref="L174:L175"/>
    <mergeCell ref="K178:K179"/>
    <mergeCell ref="L178:L179"/>
    <mergeCell ref="K7:K8"/>
    <mergeCell ref="K10:K11"/>
    <mergeCell ref="K34:K35"/>
    <mergeCell ref="K37:K38"/>
    <mergeCell ref="K39:K40"/>
    <mergeCell ref="K42:K43"/>
    <mergeCell ref="K44:K45"/>
    <mergeCell ref="K46:K47"/>
    <mergeCell ref="K48:K49"/>
    <mergeCell ref="K79:K80"/>
    <mergeCell ref="K82:K83"/>
    <mergeCell ref="K84:K85"/>
    <mergeCell ref="K93:K94"/>
    <mergeCell ref="K87:K88"/>
    <mergeCell ref="K89:K90"/>
    <mergeCell ref="J176:J177"/>
    <mergeCell ref="J189:J190"/>
    <mergeCell ref="J181:J182"/>
    <mergeCell ref="J187:J188"/>
    <mergeCell ref="J183:J184"/>
    <mergeCell ref="A37:A38"/>
    <mergeCell ref="B37:B38"/>
    <mergeCell ref="J172:J173"/>
    <mergeCell ref="J174:J175"/>
    <mergeCell ref="J178:J179"/>
    <mergeCell ref="A44:A45"/>
    <mergeCell ref="B44:B45"/>
    <mergeCell ref="A46:A47"/>
    <mergeCell ref="B46:B47"/>
    <mergeCell ref="A48:A49"/>
    <mergeCell ref="B48:B49"/>
    <mergeCell ref="A79:A80"/>
    <mergeCell ref="B79:B80"/>
    <mergeCell ref="A82:A83"/>
    <mergeCell ref="B82:B83"/>
    <mergeCell ref="A84:A85"/>
    <mergeCell ref="B84:B85"/>
    <mergeCell ref="A93:A94"/>
    <mergeCell ref="B93:B94"/>
    <mergeCell ref="C176:C177"/>
    <mergeCell ref="C174:C175"/>
    <mergeCell ref="C172:C173"/>
    <mergeCell ref="C93:C94"/>
    <mergeCell ref="I79:I80"/>
    <mergeCell ref="I42:I43"/>
    <mergeCell ref="I44:I45"/>
    <mergeCell ref="I46:I47"/>
    <mergeCell ref="I48:I49"/>
    <mergeCell ref="I82:I83"/>
    <mergeCell ref="I84:I85"/>
    <mergeCell ref="I93:I94"/>
    <mergeCell ref="A7:A8"/>
    <mergeCell ref="B7:B8"/>
    <mergeCell ref="A10:A11"/>
    <mergeCell ref="B10:B11"/>
    <mergeCell ref="B34:B35"/>
    <mergeCell ref="A39:A40"/>
    <mergeCell ref="B39:B40"/>
    <mergeCell ref="A42:A43"/>
    <mergeCell ref="B42:B43"/>
    <mergeCell ref="A87:A88"/>
    <mergeCell ref="B87:B88"/>
    <mergeCell ref="A89:A90"/>
    <mergeCell ref="B89:B90"/>
    <mergeCell ref="A91:A92"/>
    <mergeCell ref="B91:B92"/>
    <mergeCell ref="A169:A170"/>
    <mergeCell ref="B169:B170"/>
    <mergeCell ref="C91:C92"/>
    <mergeCell ref="I87:I88"/>
    <mergeCell ref="C89:C90"/>
    <mergeCell ref="C87:C88"/>
    <mergeCell ref="I37:I38"/>
    <mergeCell ref="I39:I40"/>
    <mergeCell ref="I34:I35"/>
    <mergeCell ref="I7:I8"/>
    <mergeCell ref="I10:I11"/>
    <mergeCell ref="I89:I90"/>
    <mergeCell ref="I91:I92"/>
    <mergeCell ref="I169:I170"/>
    <mergeCell ref="I174:I175"/>
    <mergeCell ref="I172:I173"/>
    <mergeCell ref="A189:A190"/>
    <mergeCell ref="B189:B190"/>
    <mergeCell ref="A183:A184"/>
    <mergeCell ref="B183:B184"/>
    <mergeCell ref="A187:A188"/>
    <mergeCell ref="A185:A186"/>
    <mergeCell ref="B185:B186"/>
    <mergeCell ref="A174:A175"/>
    <mergeCell ref="B174:B175"/>
    <mergeCell ref="A178:A179"/>
    <mergeCell ref="B178:B179"/>
    <mergeCell ref="B187:B188"/>
    <mergeCell ref="A176:A177"/>
    <mergeCell ref="B176:B177"/>
    <mergeCell ref="A181:A182"/>
    <mergeCell ref="B181:B182"/>
    <mergeCell ref="C185:C186"/>
    <mergeCell ref="I176:I177"/>
    <mergeCell ref="A172:A173"/>
    <mergeCell ref="B172:B173"/>
    <mergeCell ref="J185:J186"/>
    <mergeCell ref="K185:K186"/>
    <mergeCell ref="L185:L186"/>
    <mergeCell ref="M185:M186"/>
    <mergeCell ref="C189:C190"/>
    <mergeCell ref="C187:C188"/>
    <mergeCell ref="C183:C184"/>
    <mergeCell ref="C181:C182"/>
    <mergeCell ref="C178:C179"/>
    <mergeCell ref="I178:I179"/>
    <mergeCell ref="I181:I182"/>
    <mergeCell ref="I189:I190"/>
    <mergeCell ref="I183:I184"/>
    <mergeCell ref="I187:I188"/>
    <mergeCell ref="I185:I186"/>
  </mergeCells>
  <pageMargins left="3.937007874015748E-2" right="3.937007874015748E-2" top="3.937007874015748E-2" bottom="3.937007874015748E-2" header="3.937007874015748E-2" footer="3.937007874015748E-2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F441-CC20-4000-A2B8-929CC9835E29}">
  <sheetPr>
    <tabColor rgb="FF00B0F0"/>
  </sheetPr>
  <dimension ref="A1:P44"/>
  <sheetViews>
    <sheetView tabSelected="1" workbookViewId="0">
      <selection activeCell="I19" sqref="I19"/>
    </sheetView>
  </sheetViews>
  <sheetFormatPr baseColWidth="10" defaultRowHeight="14.4" x14ac:dyDescent="0.3"/>
  <cols>
    <col min="1" max="1" width="5.6640625" bestFit="1" customWidth="1"/>
    <col min="2" max="2" width="27.88671875" bestFit="1" customWidth="1"/>
    <col min="3" max="3" width="6.88671875" bestFit="1" customWidth="1"/>
    <col min="4" max="4" width="3.77734375" customWidth="1"/>
    <col min="5" max="5" width="5.5546875" bestFit="1" customWidth="1"/>
    <col min="6" max="6" width="5.88671875" bestFit="1" customWidth="1"/>
    <col min="7" max="7" width="13.88671875" bestFit="1" customWidth="1"/>
    <col min="8" max="8" width="8.109375" bestFit="1" customWidth="1"/>
    <col min="9" max="9" width="23.21875" bestFit="1" customWidth="1"/>
    <col min="10" max="10" width="3.77734375" customWidth="1"/>
    <col min="11" max="11" width="5.5546875" bestFit="1" customWidth="1"/>
    <col min="12" max="12" width="5.88671875" bestFit="1" customWidth="1"/>
    <col min="13" max="13" width="18.21875" bestFit="1" customWidth="1"/>
    <col min="14" max="14" width="8.77734375" bestFit="1" customWidth="1"/>
    <col min="15" max="15" width="24.77734375" bestFit="1" customWidth="1"/>
  </cols>
  <sheetData>
    <row r="1" spans="1:16" s="15" customFormat="1" ht="23.4" x14ac:dyDescent="0.45">
      <c r="A1" s="103" t="s">
        <v>425</v>
      </c>
      <c r="B1" s="103"/>
      <c r="C1" s="103"/>
      <c r="E1" s="103" t="s">
        <v>429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3" spans="1:16" s="1" customFormat="1" ht="13.8" x14ac:dyDescent="0.3">
      <c r="A3" s="104" t="s">
        <v>426</v>
      </c>
      <c r="B3" s="104" t="s">
        <v>427</v>
      </c>
      <c r="C3" s="104" t="s">
        <v>428</v>
      </c>
      <c r="E3" s="101" t="s">
        <v>430</v>
      </c>
      <c r="F3" s="101"/>
      <c r="G3" s="101"/>
      <c r="K3" s="101" t="s">
        <v>430</v>
      </c>
      <c r="L3" s="101"/>
      <c r="M3" s="101"/>
    </row>
    <row r="4" spans="1:16" s="1" customFormat="1" ht="13.8" x14ac:dyDescent="0.3">
      <c r="A4" s="100">
        <f t="shared" ref="A4:A29" si="0">IF(C4=0,"NC",RANK(C4,C$3:C$28,0))</f>
        <v>1</v>
      </c>
      <c r="B4" s="99" t="s">
        <v>73</v>
      </c>
      <c r="C4" s="99">
        <f>COUNTIF('[1]Aide Challenge'!A:AD,B4)</f>
        <v>21</v>
      </c>
      <c r="E4" s="4" t="s">
        <v>426</v>
      </c>
      <c r="F4" s="4" t="s">
        <v>431</v>
      </c>
      <c r="G4" s="4" t="s">
        <v>275</v>
      </c>
      <c r="H4" s="4" t="s">
        <v>276</v>
      </c>
      <c r="I4" s="4" t="s">
        <v>277</v>
      </c>
      <c r="K4" s="4" t="s">
        <v>426</v>
      </c>
      <c r="L4" s="4" t="s">
        <v>431</v>
      </c>
      <c r="M4" s="4" t="s">
        <v>275</v>
      </c>
      <c r="N4" s="4" t="s">
        <v>276</v>
      </c>
      <c r="O4" s="4" t="s">
        <v>277</v>
      </c>
    </row>
    <row r="5" spans="1:16" s="1" customFormat="1" ht="13.8" x14ac:dyDescent="0.3">
      <c r="A5" s="100">
        <f>IF(C5=0,"NC",RANK(C5,C$3:C$28,0))</f>
        <v>2</v>
      </c>
      <c r="B5" s="99" t="s">
        <v>1</v>
      </c>
      <c r="C5" s="99">
        <f>COUNTIF('[1]Aide Challenge'!A:AD,B5)</f>
        <v>10</v>
      </c>
      <c r="E5" s="89">
        <v>1</v>
      </c>
      <c r="F5" s="4">
        <v>12</v>
      </c>
      <c r="G5" s="4" t="s">
        <v>75</v>
      </c>
      <c r="H5" s="4" t="s">
        <v>76</v>
      </c>
      <c r="I5" s="4" t="s">
        <v>73</v>
      </c>
      <c r="K5" s="89">
        <v>1</v>
      </c>
      <c r="L5" s="4">
        <v>2</v>
      </c>
      <c r="M5" s="4" t="s">
        <v>8</v>
      </c>
      <c r="N5" s="4" t="s">
        <v>9</v>
      </c>
      <c r="O5" s="4" t="s">
        <v>1</v>
      </c>
    </row>
    <row r="6" spans="1:16" s="1" customFormat="1" ht="13.8" x14ac:dyDescent="0.3">
      <c r="A6" s="100">
        <f>IF(C6=0,"NC",RANK(C6,C$3:C$28,0))</f>
        <v>3</v>
      </c>
      <c r="B6" s="99" t="s">
        <v>135</v>
      </c>
      <c r="C6" s="99">
        <f>COUNTIF('[1]Aide Challenge'!A:AD,B6)</f>
        <v>9</v>
      </c>
      <c r="E6" s="89">
        <v>2</v>
      </c>
      <c r="F6" s="4">
        <v>20</v>
      </c>
      <c r="G6" s="4" t="s">
        <v>263</v>
      </c>
      <c r="H6" s="4" t="s">
        <v>159</v>
      </c>
      <c r="I6" s="4" t="s">
        <v>264</v>
      </c>
      <c r="K6" s="89">
        <v>2</v>
      </c>
      <c r="L6" s="4">
        <v>13</v>
      </c>
      <c r="M6" s="4" t="s">
        <v>263</v>
      </c>
      <c r="N6" s="4" t="s">
        <v>159</v>
      </c>
      <c r="O6" s="4" t="s">
        <v>264</v>
      </c>
    </row>
    <row r="7" spans="1:16" s="1" customFormat="1" ht="13.8" x14ac:dyDescent="0.3">
      <c r="A7" s="100">
        <f>IF(C7=0,"NC",RANK(C7,C$3:C$28,0))</f>
        <v>4</v>
      </c>
      <c r="B7" s="99" t="s">
        <v>91</v>
      </c>
      <c r="C7" s="99">
        <f>COUNTIF('[1]Aide Challenge'!A:AD,B7)</f>
        <v>8</v>
      </c>
      <c r="E7" s="89">
        <v>3</v>
      </c>
      <c r="F7" s="4">
        <v>23</v>
      </c>
      <c r="G7" s="4" t="s">
        <v>71</v>
      </c>
      <c r="H7" s="4" t="s">
        <v>72</v>
      </c>
      <c r="I7" s="4" t="s">
        <v>73</v>
      </c>
      <c r="K7" s="89">
        <v>3</v>
      </c>
      <c r="L7" s="4">
        <v>18</v>
      </c>
      <c r="M7" s="4" t="s">
        <v>183</v>
      </c>
      <c r="N7" s="4" t="s">
        <v>184</v>
      </c>
      <c r="O7" s="4" t="s">
        <v>73</v>
      </c>
    </row>
    <row r="8" spans="1:16" s="1" customFormat="1" ht="13.8" x14ac:dyDescent="0.3">
      <c r="A8" s="100">
        <f>IF(C8=0,"NC",RANK(C8,C$3:C$28,0))</f>
        <v>5</v>
      </c>
      <c r="B8" s="99" t="s">
        <v>43</v>
      </c>
      <c r="C8" s="99">
        <f>COUNTIF('[1]Aide Challenge'!A:AD,B8)</f>
        <v>7</v>
      </c>
    </row>
    <row r="9" spans="1:16" s="1" customFormat="1" ht="13.8" x14ac:dyDescent="0.3">
      <c r="A9" s="100">
        <f>IF(C9=0,"NC",RANK(C9,C$3:C$28,0))</f>
        <v>6</v>
      </c>
      <c r="B9" s="99" t="s">
        <v>26</v>
      </c>
      <c r="C9" s="99">
        <f>COUNTIF('[1]Aide Challenge'!A:AD,B9)</f>
        <v>6</v>
      </c>
      <c r="E9" s="102" t="s">
        <v>432</v>
      </c>
      <c r="F9" s="102"/>
      <c r="G9" s="102"/>
      <c r="K9" s="102" t="s">
        <v>432</v>
      </c>
      <c r="L9" s="102"/>
      <c r="M9" s="102"/>
    </row>
    <row r="10" spans="1:16" s="1" customFormat="1" ht="13.8" x14ac:dyDescent="0.3">
      <c r="A10" s="100">
        <f>IF(C10=0,"NC",RANK(C10,C$3:C$28,0))</f>
        <v>7</v>
      </c>
      <c r="B10" s="99" t="s">
        <v>48</v>
      </c>
      <c r="C10" s="99">
        <f>COUNTIF('[1]Aide Challenge'!A:AD,B10)</f>
        <v>5</v>
      </c>
      <c r="E10" s="4" t="s">
        <v>426</v>
      </c>
      <c r="F10" s="4" t="s">
        <v>431</v>
      </c>
      <c r="G10" s="4" t="s">
        <v>275</v>
      </c>
      <c r="H10" s="4" t="s">
        <v>276</v>
      </c>
      <c r="I10" s="4" t="s">
        <v>277</v>
      </c>
      <c r="K10" s="4" t="s">
        <v>426</v>
      </c>
      <c r="L10" s="4" t="s">
        <v>431</v>
      </c>
      <c r="M10" s="4" t="s">
        <v>275</v>
      </c>
      <c r="N10" s="4" t="s">
        <v>276</v>
      </c>
      <c r="O10" s="4" t="s">
        <v>277</v>
      </c>
    </row>
    <row r="11" spans="1:16" s="1" customFormat="1" ht="13.8" x14ac:dyDescent="0.3">
      <c r="A11" s="100">
        <f>IF(C11=0,"NC",RANK(C11,C$3:C$28,0))</f>
        <v>8</v>
      </c>
      <c r="B11" s="99" t="s">
        <v>66</v>
      </c>
      <c r="C11" s="99">
        <f>COUNTIF('[1]Aide Challenge'!A:AD,B11)</f>
        <v>4</v>
      </c>
      <c r="E11" s="89">
        <v>1</v>
      </c>
      <c r="F11" s="4">
        <v>6</v>
      </c>
      <c r="G11" s="4" t="s">
        <v>152</v>
      </c>
      <c r="H11" s="4" t="s">
        <v>153</v>
      </c>
      <c r="I11" s="4" t="s">
        <v>48</v>
      </c>
      <c r="K11" s="89">
        <v>1</v>
      </c>
      <c r="L11" s="4">
        <v>6</v>
      </c>
      <c r="M11" s="4" t="s">
        <v>195</v>
      </c>
      <c r="N11" s="4" t="s">
        <v>196</v>
      </c>
      <c r="O11" s="4" t="s">
        <v>135</v>
      </c>
    </row>
    <row r="12" spans="1:16" s="1" customFormat="1" ht="13.8" x14ac:dyDescent="0.3">
      <c r="A12" s="100">
        <f>IF(C12=0,"NC",RANK(C12,C$3:C$28,0))</f>
        <v>8</v>
      </c>
      <c r="B12" s="99" t="s">
        <v>131</v>
      </c>
      <c r="C12" s="99">
        <f>COUNTIF('[1]Aide Challenge'!A:AD,B12)</f>
        <v>4</v>
      </c>
      <c r="E12" s="89">
        <v>2</v>
      </c>
      <c r="F12" s="4">
        <v>10</v>
      </c>
      <c r="G12" s="4" t="s">
        <v>189</v>
      </c>
      <c r="H12" s="4" t="s">
        <v>190</v>
      </c>
      <c r="I12" s="4" t="s">
        <v>43</v>
      </c>
      <c r="K12" s="89">
        <v>2</v>
      </c>
      <c r="L12" s="4">
        <v>11</v>
      </c>
      <c r="M12" s="4" t="s">
        <v>167</v>
      </c>
      <c r="N12" s="4" t="s">
        <v>168</v>
      </c>
      <c r="O12" s="4" t="s">
        <v>169</v>
      </c>
    </row>
    <row r="13" spans="1:16" s="1" customFormat="1" ht="13.8" x14ac:dyDescent="0.3">
      <c r="A13" s="100">
        <f>IF(C13=0,"NC",RANK(C13,C$3:C$28,0))</f>
        <v>8</v>
      </c>
      <c r="B13" s="99" t="s">
        <v>31</v>
      </c>
      <c r="C13" s="99">
        <f>COUNTIF('[1]Aide Challenge'!A:AD,B13)</f>
        <v>4</v>
      </c>
      <c r="E13" s="89">
        <v>3</v>
      </c>
      <c r="F13" s="4">
        <v>10</v>
      </c>
      <c r="G13" s="4" t="s">
        <v>4</v>
      </c>
      <c r="H13" s="4" t="s">
        <v>5</v>
      </c>
      <c r="I13" s="4" t="s">
        <v>1</v>
      </c>
      <c r="K13" s="89">
        <v>3</v>
      </c>
      <c r="L13" s="4">
        <v>11</v>
      </c>
      <c r="M13" s="4" t="s">
        <v>167</v>
      </c>
      <c r="N13" s="4" t="s">
        <v>168</v>
      </c>
      <c r="O13" s="4" t="s">
        <v>169</v>
      </c>
    </row>
    <row r="14" spans="1:16" s="1" customFormat="1" ht="13.8" x14ac:dyDescent="0.3">
      <c r="A14" s="100">
        <f>IF(C14=0,"NC",RANK(C14,C$3:C$28,0))</f>
        <v>11</v>
      </c>
      <c r="B14" s="99" t="s">
        <v>264</v>
      </c>
      <c r="C14" s="99">
        <f>COUNTIF('[1]Aide Challenge'!A:AD,B14)</f>
        <v>3</v>
      </c>
    </row>
    <row r="15" spans="1:16" s="1" customFormat="1" ht="13.8" x14ac:dyDescent="0.3">
      <c r="A15" s="100">
        <f>IF(C15=0,"NC",RANK(C15,C$3:C$28,0))</f>
        <v>11</v>
      </c>
      <c r="B15" s="99" t="s">
        <v>87</v>
      </c>
      <c r="C15" s="99">
        <f>COUNTIF('[1]Aide Challenge'!A:AD,B15)</f>
        <v>3</v>
      </c>
    </row>
    <row r="16" spans="1:16" s="1" customFormat="1" ht="13.8" x14ac:dyDescent="0.3">
      <c r="A16" s="100">
        <f>IF(C16=0,"NC",RANK(C16,C$3:C$28,0))</f>
        <v>11</v>
      </c>
      <c r="B16" s="99" t="s">
        <v>106</v>
      </c>
      <c r="C16" s="99">
        <f>COUNTIF('[1]Aide Challenge'!A:AD,B16)</f>
        <v>3</v>
      </c>
    </row>
    <row r="17" spans="1:12" s="1" customFormat="1" ht="13.8" x14ac:dyDescent="0.3">
      <c r="A17" s="100">
        <f>IF(C17=0,"NC",RANK(C17,C$3:C$28,0))</f>
        <v>14</v>
      </c>
      <c r="B17" s="99" t="s">
        <v>169</v>
      </c>
      <c r="C17" s="99">
        <f>COUNTIF('[1]Aide Challenge'!A:AD,B17)</f>
        <v>2</v>
      </c>
    </row>
    <row r="18" spans="1:12" s="1" customFormat="1" ht="13.8" x14ac:dyDescent="0.3">
      <c r="A18" s="100">
        <f>IF(C18=0,"NC",RANK(C18,C$3:C$28,0))</f>
        <v>14</v>
      </c>
      <c r="B18" s="99" t="s">
        <v>62</v>
      </c>
      <c r="C18" s="99">
        <f>COUNTIF('[1]Aide Challenge'!A:AD,B18)</f>
        <v>2</v>
      </c>
    </row>
    <row r="19" spans="1:12" s="1" customFormat="1" ht="13.8" x14ac:dyDescent="0.3">
      <c r="A19" s="100">
        <f>IF(C19=0,"NC",RANK(C19,C$3:C$28,0))</f>
        <v>14</v>
      </c>
      <c r="B19" s="99" t="s">
        <v>124</v>
      </c>
      <c r="C19" s="99">
        <f>COUNTIF('[1]Aide Challenge'!A:AD,B19)</f>
        <v>2</v>
      </c>
    </row>
    <row r="20" spans="1:12" s="1" customFormat="1" ht="13.8" x14ac:dyDescent="0.3">
      <c r="A20" s="100">
        <f>IF(C20=0,"NC",RANK(C20,C$3:C$28,0))</f>
        <v>14</v>
      </c>
      <c r="B20" s="99" t="s">
        <v>95</v>
      </c>
      <c r="C20" s="99">
        <f>COUNTIF('[1]Aide Challenge'!A:AD,B20)</f>
        <v>2</v>
      </c>
    </row>
    <row r="21" spans="1:12" s="1" customFormat="1" ht="13.8" x14ac:dyDescent="0.3">
      <c r="A21" s="100">
        <f>IF(C21=0,"NC",RANK(C21,C$3:C$28,0))</f>
        <v>18</v>
      </c>
      <c r="B21" s="99" t="s">
        <v>53</v>
      </c>
      <c r="C21" s="99">
        <f>COUNTIF('[1]Aide Challenge'!A:AD,B21)</f>
        <v>1</v>
      </c>
      <c r="E21" s="105"/>
      <c r="F21" s="105"/>
      <c r="K21" s="105"/>
      <c r="L21" s="105"/>
    </row>
    <row r="22" spans="1:12" s="1" customFormat="1" ht="13.8" x14ac:dyDescent="0.3">
      <c r="A22" s="100">
        <f>IF(C22=0,"NC",RANK(C22,C$3:C$28,0))</f>
        <v>18</v>
      </c>
      <c r="B22" s="99" t="s">
        <v>257</v>
      </c>
      <c r="C22" s="99">
        <f>COUNTIF('[1]Aide Challenge'!A:AD,B22)</f>
        <v>1</v>
      </c>
      <c r="E22" s="105"/>
      <c r="F22" s="105"/>
      <c r="K22" s="105"/>
      <c r="L22" s="105"/>
    </row>
    <row r="23" spans="1:12" s="1" customFormat="1" ht="13.8" x14ac:dyDescent="0.3">
      <c r="A23" s="100">
        <f>IF(C23=0,"NC",RANK(C23,C$3:C$28,0))</f>
        <v>18</v>
      </c>
      <c r="B23" s="99" t="s">
        <v>36</v>
      </c>
      <c r="C23" s="99">
        <f>COUNTIF('[1]Aide Challenge'!A:AD,B23)</f>
        <v>1</v>
      </c>
      <c r="E23" s="105"/>
      <c r="F23" s="105"/>
      <c r="K23" s="105"/>
      <c r="L23" s="105"/>
    </row>
    <row r="24" spans="1:12" s="1" customFormat="1" ht="13.8" x14ac:dyDescent="0.3">
      <c r="A24" s="100">
        <f>IF(C24=0,"NC",RANK(C24,C$3:C$28,0))</f>
        <v>18</v>
      </c>
      <c r="B24" s="99" t="s">
        <v>36</v>
      </c>
      <c r="C24" s="99">
        <f>COUNTIF('[1]Aide Challenge'!A:AD,B24)</f>
        <v>1</v>
      </c>
      <c r="E24" s="105"/>
      <c r="F24" s="105"/>
      <c r="K24" s="105"/>
      <c r="L24" s="105"/>
    </row>
    <row r="25" spans="1:12" s="1" customFormat="1" ht="13.8" x14ac:dyDescent="0.3">
      <c r="A25" s="100">
        <f>IF(C25=0,"NC",RANK(C25,C$3:C$28,0))</f>
        <v>18</v>
      </c>
      <c r="B25" s="99" t="s">
        <v>218</v>
      </c>
      <c r="C25" s="99">
        <f>COUNTIF('[1]Aide Challenge'!A:AD,B25)</f>
        <v>1</v>
      </c>
      <c r="E25" s="105"/>
      <c r="F25" s="105"/>
      <c r="K25" s="105"/>
      <c r="L25" s="105"/>
    </row>
    <row r="26" spans="1:12" s="1" customFormat="1" ht="13.8" x14ac:dyDescent="0.3">
      <c r="A26" s="100">
        <f>IF(C26=0,"NC",RANK(C26,C$3:C$28,0))</f>
        <v>18</v>
      </c>
      <c r="B26" s="99" t="s">
        <v>222</v>
      </c>
      <c r="C26" s="99">
        <f>COUNTIF('[1]Aide Challenge'!A:AD,B26)</f>
        <v>1</v>
      </c>
      <c r="E26" s="105"/>
      <c r="F26" s="105"/>
      <c r="K26" s="105"/>
      <c r="L26" s="105"/>
    </row>
    <row r="27" spans="1:12" s="1" customFormat="1" ht="13.8" x14ac:dyDescent="0.3">
      <c r="A27" s="100">
        <f>IF(C27=0,"NC",RANK(C27,C$3:C$28,0))</f>
        <v>18</v>
      </c>
      <c r="B27" s="99" t="s">
        <v>246</v>
      </c>
      <c r="C27" s="99">
        <f>COUNTIF('[1]Aide Challenge'!A:AD,B27)</f>
        <v>1</v>
      </c>
      <c r="E27" s="105"/>
      <c r="F27" s="105"/>
    </row>
    <row r="28" spans="1:12" s="1" customFormat="1" ht="13.8" x14ac:dyDescent="0.3">
      <c r="A28" s="100">
        <f>IF(C28=0,"NC",RANK(C28,C$3:C$28,0))</f>
        <v>18</v>
      </c>
      <c r="B28" s="99" t="s">
        <v>203</v>
      </c>
      <c r="C28" s="99">
        <f>COUNTIF('[1]Aide Challenge'!A:AD,B28)</f>
        <v>1</v>
      </c>
      <c r="E28" s="105"/>
      <c r="F28" s="105"/>
    </row>
    <row r="29" spans="1:12" s="1" customFormat="1" ht="13.8" x14ac:dyDescent="0.3">
      <c r="A29" s="100" t="str">
        <f>IF(C29=0,"NC",RANK(C29,C$3:C$28,0))</f>
        <v>NC</v>
      </c>
      <c r="B29" s="99" t="s">
        <v>242</v>
      </c>
      <c r="C29" s="99">
        <f>COUNTIF('[1]Aide Challenge'!A:AD,B29)</f>
        <v>0</v>
      </c>
      <c r="E29" s="105"/>
      <c r="F29" s="105"/>
    </row>
    <row r="30" spans="1:12" s="1" customFormat="1" x14ac:dyDescent="0.3">
      <c r="E30" s="14"/>
      <c r="F30" s="14"/>
      <c r="G30"/>
    </row>
    <row r="31" spans="1:12" x14ac:dyDescent="0.3">
      <c r="E31" s="14"/>
      <c r="F31" s="14"/>
    </row>
    <row r="32" spans="1:12" x14ac:dyDescent="0.3">
      <c r="E32" s="14"/>
      <c r="F32" s="14"/>
    </row>
    <row r="33" spans="5:11" x14ac:dyDescent="0.3">
      <c r="E33" s="14"/>
      <c r="F33" s="14"/>
    </row>
    <row r="35" spans="5:11" x14ac:dyDescent="0.3">
      <c r="E35" s="106"/>
      <c r="F35" s="106"/>
      <c r="G35" s="106"/>
      <c r="H35" s="106"/>
      <c r="I35" s="106"/>
      <c r="J35" s="106"/>
      <c r="K35" s="106"/>
    </row>
    <row r="36" spans="5:11" x14ac:dyDescent="0.3">
      <c r="E36" s="106"/>
      <c r="F36" s="106"/>
      <c r="G36" s="106"/>
      <c r="H36" s="106"/>
      <c r="I36" s="106"/>
      <c r="J36" s="106"/>
      <c r="K36" s="106"/>
    </row>
    <row r="37" spans="5:11" x14ac:dyDescent="0.3">
      <c r="E37" s="106"/>
      <c r="F37" s="106"/>
      <c r="G37" s="106"/>
      <c r="H37" s="106"/>
      <c r="I37" s="106"/>
      <c r="J37" s="106"/>
      <c r="K37" s="106"/>
    </row>
    <row r="38" spans="5:11" x14ac:dyDescent="0.3">
      <c r="F38" s="14"/>
      <c r="G38" s="14"/>
      <c r="H38" s="106"/>
      <c r="J38" s="14"/>
      <c r="K38" s="14"/>
    </row>
    <row r="39" spans="5:11" x14ac:dyDescent="0.3">
      <c r="F39" s="14"/>
      <c r="G39" s="14"/>
      <c r="H39" s="106"/>
      <c r="J39" s="14"/>
      <c r="K39" s="14"/>
    </row>
    <row r="40" spans="5:11" x14ac:dyDescent="0.3">
      <c r="F40" s="14"/>
      <c r="G40" s="14"/>
      <c r="H40" s="106"/>
      <c r="J40" s="14"/>
      <c r="K40" s="14"/>
    </row>
    <row r="41" spans="5:11" x14ac:dyDescent="0.3">
      <c r="F41" s="14"/>
      <c r="G41" s="14"/>
      <c r="H41" s="106"/>
      <c r="J41" s="14"/>
      <c r="K41" s="14"/>
    </row>
    <row r="42" spans="5:11" x14ac:dyDescent="0.3">
      <c r="F42" s="14"/>
      <c r="G42" s="14"/>
      <c r="H42" s="106"/>
      <c r="J42" s="14"/>
      <c r="K42" s="14"/>
    </row>
    <row r="43" spans="5:11" x14ac:dyDescent="0.3">
      <c r="F43" s="14"/>
      <c r="G43" s="14"/>
      <c r="H43" s="106"/>
      <c r="J43" s="14"/>
      <c r="K43" s="14"/>
    </row>
    <row r="44" spans="5:11" x14ac:dyDescent="0.3">
      <c r="F44" s="14"/>
      <c r="G44" s="14"/>
      <c r="H44" s="106"/>
      <c r="J44" s="14"/>
      <c r="K44" s="14"/>
    </row>
  </sheetData>
  <sortState xmlns:xlrd2="http://schemas.microsoft.com/office/spreadsheetml/2017/richdata2" ref="A5:C29">
    <sortCondition ref="A4:A29"/>
  </sortState>
  <mergeCells count="6">
    <mergeCell ref="E3:G3"/>
    <mergeCell ref="E9:G9"/>
    <mergeCell ref="K3:M3"/>
    <mergeCell ref="K9:M9"/>
    <mergeCell ref="A1:C1"/>
    <mergeCell ref="E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PRESENTS</vt:lpstr>
      <vt:lpstr>RESULTATS</vt:lpstr>
      <vt:lpstr>RESULTATS COMBINE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Marie-Rose</dc:creator>
  <cp:keywords/>
  <dc:description/>
  <cp:lastModifiedBy>Marie-Rose ALFANO-KALLI</cp:lastModifiedBy>
  <cp:revision/>
  <cp:lastPrinted>2022-03-15T06:33:43Z</cp:lastPrinted>
  <dcterms:created xsi:type="dcterms:W3CDTF">2022-02-14T10:45:14Z</dcterms:created>
  <dcterms:modified xsi:type="dcterms:W3CDTF">2022-03-18T17:55:05Z</dcterms:modified>
  <cp:category/>
  <cp:contentStatus/>
</cp:coreProperties>
</file>